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90189F9-6F6D-4497-AC8F-3561A2D1648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Ответы на форму (1)" sheetId="1" r:id="rId1"/>
    <sheet name="Результат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1" i="2" l="1"/>
  <c r="C222" i="2"/>
  <c r="C223" i="2"/>
  <c r="C220" i="2"/>
  <c r="B221" i="2"/>
  <c r="B222" i="2"/>
  <c r="B223" i="2"/>
  <c r="B220" i="2"/>
  <c r="B191" i="2"/>
  <c r="C191" i="2" s="1"/>
  <c r="B190" i="2"/>
  <c r="C190" i="2" s="1"/>
  <c r="B172" i="2"/>
  <c r="C172" i="2" s="1"/>
  <c r="B171" i="2"/>
  <c r="C171" i="2" s="1"/>
  <c r="B154" i="2"/>
  <c r="C154" i="2" s="1"/>
  <c r="B153" i="2"/>
  <c r="C153" i="2" s="1"/>
  <c r="B136" i="2"/>
  <c r="C136" i="2" s="1"/>
  <c r="B135" i="2"/>
  <c r="C135" i="2" s="1"/>
  <c r="B118" i="2"/>
  <c r="C118" i="2" s="1"/>
  <c r="B119" i="2"/>
  <c r="C119" i="2" s="1"/>
  <c r="B120" i="2"/>
  <c r="C120" i="2" s="1"/>
  <c r="B117" i="2"/>
  <c r="C117" i="2" s="1"/>
  <c r="B100" i="2"/>
  <c r="C100" i="2" s="1"/>
  <c r="B99" i="2"/>
  <c r="C99" i="2" s="1"/>
  <c r="B82" i="2"/>
  <c r="C82" i="2" s="1"/>
  <c r="B83" i="2"/>
  <c r="C83" i="2" s="1"/>
  <c r="B81" i="2"/>
  <c r="C81" i="2" s="1"/>
  <c r="B64" i="2"/>
  <c r="C64" i="2" s="1"/>
  <c r="B65" i="2"/>
  <c r="C65" i="2" s="1"/>
  <c r="B63" i="2"/>
  <c r="C63" i="2" s="1"/>
  <c r="B46" i="2"/>
  <c r="C46" i="2" s="1"/>
  <c r="B47" i="2"/>
  <c r="C47" i="2" s="1"/>
  <c r="B48" i="2"/>
  <c r="C48" i="2" s="1"/>
  <c r="B45" i="2"/>
  <c r="C45" i="2" s="1"/>
  <c r="B28" i="2"/>
  <c r="C28" i="2" s="1"/>
  <c r="B29" i="2"/>
  <c r="C29" i="2" s="1"/>
  <c r="B30" i="2"/>
  <c r="C30" i="2" s="1"/>
  <c r="B31" i="2"/>
  <c r="C31" i="2" s="1"/>
  <c r="B27" i="2"/>
  <c r="C27" i="2" s="1"/>
  <c r="K3" i="2"/>
  <c r="K4" i="2"/>
  <c r="K5" i="2"/>
  <c r="K6" i="2"/>
  <c r="K7" i="2"/>
  <c r="K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</calcChain>
</file>

<file path=xl/sharedStrings.xml><?xml version="1.0" encoding="utf-8"?>
<sst xmlns="http://schemas.openxmlformats.org/spreadsheetml/2006/main" count="441" uniqueCount="84">
  <si>
    <t>Отметка времени</t>
  </si>
  <si>
    <t>Баллы</t>
  </si>
  <si>
    <t>Сколько Вам лет?</t>
  </si>
  <si>
    <t>На каком факультете Вы учитесь?</t>
  </si>
  <si>
    <t>Какой курс?</t>
  </si>
  <si>
    <t>Как много времени в день Вы проводите онлайн?</t>
  </si>
  <si>
    <t>Что занимает большую часть времяпрепровождения с гаджетом?</t>
  </si>
  <si>
    <t>Чувствуете ли вы дискомфорт после пользования смартфоном?</t>
  </si>
  <si>
    <t>Меняется ли Ваше настроение?</t>
  </si>
  <si>
    <t>Жертвуете ли Вы своим учебным временем, чтобы посидеть в соцсетях?</t>
  </si>
  <si>
    <t>Как часто Вы не успеваете выполнить дела из-за того, что "засиделись" в интернете?</t>
  </si>
  <si>
    <t>Ухудшилось ли качество памяти?</t>
  </si>
  <si>
    <t xml:space="preserve">Наблюдали ли Вы ухудшение зрения?
</t>
  </si>
  <si>
    <t>Вы чувствуете боль или головокружение после работы с гаджетом?</t>
  </si>
  <si>
    <t>Ощущаете ли вы заторможенность после длительного использования смартфона?</t>
  </si>
  <si>
    <t>Есть ли у Вас проблемы с каким-то предметом? Если да, то с каким?</t>
  </si>
  <si>
    <t>Как Вы проводите свободное время?</t>
  </si>
  <si>
    <t>мед. кибернетика</t>
  </si>
  <si>
    <t>5-7 часов</t>
  </si>
  <si>
    <t>Учеба</t>
  </si>
  <si>
    <t>Немного</t>
  </si>
  <si>
    <t>Нет</t>
  </si>
  <si>
    <t>Редко</t>
  </si>
  <si>
    <t>Да</t>
  </si>
  <si>
    <t>Гуляю на улице</t>
  </si>
  <si>
    <t>Мед киб</t>
  </si>
  <si>
    <t>2-4 часа</t>
  </si>
  <si>
    <t>АНАТ</t>
  </si>
  <si>
    <t>Сижу дома</t>
  </si>
  <si>
    <t>Мк</t>
  </si>
  <si>
    <t>Соцсети</t>
  </si>
  <si>
    <t xml:space="preserve">Мат анализ </t>
  </si>
  <si>
    <t>Меньше 2-х часов</t>
  </si>
  <si>
    <t>Никогда</t>
  </si>
  <si>
    <t>мед киб</t>
  </si>
  <si>
    <t>-</t>
  </si>
  <si>
    <t>Медицинская кибернетика</t>
  </si>
  <si>
    <t>Математика</t>
  </si>
  <si>
    <t>Занимаюсь спортом</t>
  </si>
  <si>
    <t xml:space="preserve">Медицинская кибернетика </t>
  </si>
  <si>
    <t>Не знаю</t>
  </si>
  <si>
    <t>педиатрия</t>
  </si>
  <si>
    <t>Около 12 часов</t>
  </si>
  <si>
    <t>все</t>
  </si>
  <si>
    <t xml:space="preserve">Педиатрия </t>
  </si>
  <si>
    <t>Лечебке</t>
  </si>
  <si>
    <t>Работа</t>
  </si>
  <si>
    <t>акушерство</t>
  </si>
  <si>
    <t>Посещаю выставки, музеи, кинотеатры</t>
  </si>
  <si>
    <t>Педиатрия</t>
  </si>
  <si>
    <t>Часто</t>
  </si>
  <si>
    <t>Нет проблем</t>
  </si>
  <si>
    <t>Педиатрический</t>
  </si>
  <si>
    <t>Физиология, биохимия</t>
  </si>
  <si>
    <t>Чтение книг, просмотр фильмов</t>
  </si>
  <si>
    <t>Не</t>
  </si>
  <si>
    <t>стом</t>
  </si>
  <si>
    <t>Больше 8 часов</t>
  </si>
  <si>
    <t>нет</t>
  </si>
  <si>
    <t>стоматология</t>
  </si>
  <si>
    <t>анатомия</t>
  </si>
  <si>
    <t>Всегда</t>
  </si>
  <si>
    <t xml:space="preserve">педиатрия </t>
  </si>
  <si>
    <t xml:space="preserve">анатомия </t>
  </si>
  <si>
    <t>Лечебный факультет</t>
  </si>
  <si>
    <t xml:space="preserve">Биология </t>
  </si>
  <si>
    <t>Химия</t>
  </si>
  <si>
    <t>Стоматология</t>
  </si>
  <si>
    <t>Лечебное дело</t>
  </si>
  <si>
    <t xml:space="preserve">фармакология </t>
  </si>
  <si>
    <t>Возраст</t>
  </si>
  <si>
    <t>Количество</t>
  </si>
  <si>
    <t>Факультет</t>
  </si>
  <si>
    <t>Курс</t>
  </si>
  <si>
    <t>Критерий</t>
  </si>
  <si>
    <t>Процентное количество</t>
  </si>
  <si>
    <t>Итого</t>
  </si>
  <si>
    <t>Всего студентов</t>
  </si>
  <si>
    <t>Наблюдали ли Вы ухудшение зрения?</t>
  </si>
  <si>
    <t>Анатомия</t>
  </si>
  <si>
    <t>Акушерство</t>
  </si>
  <si>
    <t>Математика/Мат.анализ</t>
  </si>
  <si>
    <t xml:space="preserve">Фармакология </t>
  </si>
  <si>
    <t>Все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</si>
</sst>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name val="Arial"/>
      <family val="2"/>
      <charset val="204"/>
      <scheme val="minor"/>
    </font>
    <font>
      <b/>
      <sz val="1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1" fillId="2" borderId="2" xfId="0" applyFont="1" applyFill="1" applyBorder="1" applyAlignment="1"/>
    <xf numFmtId="0" fontId="0" fillId="2" borderId="3" xfId="0" applyFont="1" applyFill="1" applyBorder="1" applyAlignment="1"/>
    <xf numFmtId="0" fontId="1" fillId="2" borderId="6" xfId="0" applyFont="1" applyFill="1" applyBorder="1" applyAlignment="1"/>
    <xf numFmtId="0" fontId="0" fillId="2" borderId="7" xfId="0" applyFont="1" applyFill="1" applyBorder="1" applyAlignment="1"/>
    <xf numFmtId="0" fontId="1" fillId="4" borderId="4" xfId="0" applyFont="1" applyFill="1" applyBorder="1" applyAlignment="1"/>
    <xf numFmtId="0" fontId="3" fillId="4" borderId="5" xfId="0" applyFont="1" applyFill="1" applyBorder="1" applyAlignment="1"/>
    <xf numFmtId="0" fontId="0" fillId="0" borderId="0" xfId="0" applyFont="1" applyBorder="1" applyAlignment="1"/>
    <xf numFmtId="0" fontId="7" fillId="0" borderId="0" xfId="0" applyFont="1" applyAlignment="1"/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8" fillId="4" borderId="1" xfId="0" applyFont="1" applyFill="1" applyBorder="1" applyAlignment="1"/>
    <xf numFmtId="0" fontId="7" fillId="2" borderId="1" xfId="0" applyFont="1" applyFill="1" applyBorder="1" applyAlignment="1"/>
    <xf numFmtId="0" fontId="0" fillId="2" borderId="1" xfId="0" applyFont="1" applyFill="1" applyBorder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9" fontId="0" fillId="0" borderId="0" xfId="0" applyNumberFormat="1" applyFont="1" applyAlignment="1"/>
    <xf numFmtId="9" fontId="0" fillId="2" borderId="1" xfId="1" applyFont="1" applyFill="1" applyBorder="1" applyAlignment="1"/>
    <xf numFmtId="0" fontId="4" fillId="3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4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7"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Факультеты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Результаты!$E$1</c:f>
              <c:strCache>
                <c:ptCount val="1"/>
                <c:pt idx="0">
                  <c:v>Количество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Результаты!$D$2:$D$5</c:f>
              <c:strCache>
                <c:ptCount val="4"/>
                <c:pt idx="0">
                  <c:v>Медицинская кибернетика</c:v>
                </c:pt>
                <c:pt idx="1">
                  <c:v>Педиатрия </c:v>
                </c:pt>
                <c:pt idx="2">
                  <c:v>Лечебный факультет</c:v>
                </c:pt>
                <c:pt idx="3">
                  <c:v>Стоматология</c:v>
                </c:pt>
              </c:strCache>
            </c:strRef>
          </c:cat>
          <c:val>
            <c:numRef>
              <c:f>Результаты!$E$2:$E$5</c:f>
              <c:numCache>
                <c:formatCode>General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6C-49E1-B0D8-E2392FA005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8968687"/>
        <c:axId val="288967855"/>
      </c:barChart>
      <c:catAx>
        <c:axId val="28896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967855"/>
        <c:crosses val="autoZero"/>
        <c:auto val="1"/>
        <c:lblAlgn val="ctr"/>
        <c:lblOffset val="100"/>
        <c:noMultiLvlLbl val="0"/>
      </c:catAx>
      <c:valAx>
        <c:axId val="28896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96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Вы чувствуете боль или головокружение после работы с гаджетом?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Результаты!$A$171:$A$172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Результаты!$C$171:$C$172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4-4899-B7A2-DEE883D6B8D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Ощущаете ли вы заторможенность после длительного использования смартфона?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Результаты!$A$190:$A$191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Результаты!$C$190:$C$191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8-438B-A173-C860F0789E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Как Вы проводите свободное время?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Результаты!$A$220:$A$223</c:f>
              <c:strCache>
                <c:ptCount val="4"/>
                <c:pt idx="0">
                  <c:v>Занимаюсь спортом</c:v>
                </c:pt>
                <c:pt idx="1">
                  <c:v>Посещаю выставки, музеи, кинотеатры</c:v>
                </c:pt>
                <c:pt idx="2">
                  <c:v>Сижу дома</c:v>
                </c:pt>
                <c:pt idx="3">
                  <c:v>Гуляю на улице</c:v>
                </c:pt>
              </c:strCache>
            </c:strRef>
          </c:cat>
          <c:val>
            <c:numRef>
              <c:f>Результаты!$C$220:$C$223</c:f>
              <c:numCache>
                <c:formatCode>0%</c:formatCode>
                <c:ptCount val="4"/>
                <c:pt idx="0">
                  <c:v>0.08</c:v>
                </c:pt>
                <c:pt idx="1">
                  <c:v>0.16</c:v>
                </c:pt>
                <c:pt idx="2">
                  <c:v>0.6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3-4982-B7DF-3A92348A30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1505871"/>
        <c:axId val="1581512943"/>
      </c:barChart>
      <c:catAx>
        <c:axId val="158150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1512943"/>
        <c:crosses val="autoZero"/>
        <c:auto val="1"/>
        <c:lblAlgn val="ctr"/>
        <c:lblOffset val="100"/>
        <c:noMultiLvlLbl val="0"/>
      </c:catAx>
      <c:valAx>
        <c:axId val="158151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150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Как много времени в день Вы проводите онлайн?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Результаты!$A$27:$A$31</c:f>
              <c:strCache>
                <c:ptCount val="5"/>
                <c:pt idx="0">
                  <c:v>Меньше 2-х часов</c:v>
                </c:pt>
                <c:pt idx="1">
                  <c:v>2-4 часа</c:v>
                </c:pt>
                <c:pt idx="2">
                  <c:v>5-7 часов</c:v>
                </c:pt>
                <c:pt idx="3">
                  <c:v>Больше 8 часов</c:v>
                </c:pt>
                <c:pt idx="4">
                  <c:v>Около 12 часов</c:v>
                </c:pt>
              </c:strCache>
            </c:strRef>
          </c:cat>
          <c:val>
            <c:numRef>
              <c:f>Результаты!$C$27:$C$31</c:f>
              <c:numCache>
                <c:formatCode>0%</c:formatCode>
                <c:ptCount val="5"/>
                <c:pt idx="0">
                  <c:v>0.04</c:v>
                </c:pt>
                <c:pt idx="1">
                  <c:v>0.2</c:v>
                </c:pt>
                <c:pt idx="2">
                  <c:v>0.44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05-4BDB-B405-352F68EB303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Что занимает большую часть времяпрепровождения с гаджетом?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Результаты!$A$45:$A$48</c:f>
              <c:strCache>
                <c:ptCount val="4"/>
                <c:pt idx="0">
                  <c:v>Соцсети</c:v>
                </c:pt>
                <c:pt idx="1">
                  <c:v>Чтение книг, просмотр фильмов</c:v>
                </c:pt>
                <c:pt idx="2">
                  <c:v>Учеба</c:v>
                </c:pt>
                <c:pt idx="3">
                  <c:v>Работа</c:v>
                </c:pt>
              </c:strCache>
            </c:strRef>
          </c:cat>
          <c:val>
            <c:numRef>
              <c:f>Результаты!$C$45:$C$48</c:f>
              <c:numCache>
                <c:formatCode>0%</c:formatCode>
                <c:ptCount val="4"/>
                <c:pt idx="0">
                  <c:v>0.52</c:v>
                </c:pt>
                <c:pt idx="1">
                  <c:v>0.12</c:v>
                </c:pt>
                <c:pt idx="2">
                  <c:v>0.28000000000000003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0D-42ED-8670-FEAD330203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Чувствуете ли вы дискомфорт после пользования смартфоном?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Результаты!$A$63:$A$65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Немного</c:v>
                </c:pt>
              </c:strCache>
            </c:strRef>
          </c:cat>
          <c:val>
            <c:numRef>
              <c:f>Результаты!$C$63:$C$65</c:f>
              <c:numCache>
                <c:formatCode>0%</c:formatCode>
                <c:ptCount val="3"/>
                <c:pt idx="0">
                  <c:v>0.2</c:v>
                </c:pt>
                <c:pt idx="1">
                  <c:v>0.32</c:v>
                </c:pt>
                <c:pt idx="2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D-4889-8B8D-CEC4B07142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Меняется ли Ваше настроение?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Результаты!$A$81:$A$83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знаю</c:v>
                </c:pt>
              </c:strCache>
            </c:strRef>
          </c:cat>
          <c:val>
            <c:numRef>
              <c:f>Результаты!$C$81:$C$83</c:f>
              <c:numCache>
                <c:formatCode>0%</c:formatCode>
                <c:ptCount val="3"/>
                <c:pt idx="0">
                  <c:v>0.32</c:v>
                </c:pt>
                <c:pt idx="1">
                  <c:v>0.48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90-49CF-BD21-EE3379B4C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4589183"/>
        <c:axId val="1244588351"/>
      </c:barChart>
      <c:catAx>
        <c:axId val="124458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588351"/>
        <c:crosses val="autoZero"/>
        <c:auto val="1"/>
        <c:lblAlgn val="ctr"/>
        <c:lblOffset val="100"/>
        <c:noMultiLvlLbl val="0"/>
      </c:catAx>
      <c:valAx>
        <c:axId val="124458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58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Жертвуете ли Вы своим учебным временем, чтобы посидеть в соцсетях?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Результаты!$A$99:$A$100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Результаты!$C$99:$C$100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3-4794-8469-FBDE874FC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4599167"/>
        <c:axId val="1244592095"/>
      </c:barChart>
      <c:catAx>
        <c:axId val="124459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592095"/>
        <c:crosses val="autoZero"/>
        <c:auto val="1"/>
        <c:lblAlgn val="ctr"/>
        <c:lblOffset val="100"/>
        <c:noMultiLvlLbl val="0"/>
      </c:catAx>
      <c:valAx>
        <c:axId val="12445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59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Как часто Вы не успеваете выполнить дела из-за того, что "засиделись" в интернете?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Результаты!$A$117:$A$120</c:f>
              <c:strCache>
                <c:ptCount val="4"/>
                <c:pt idx="0">
                  <c:v>Всегда</c:v>
                </c:pt>
                <c:pt idx="1">
                  <c:v>Часто</c:v>
                </c:pt>
                <c:pt idx="2">
                  <c:v>Редко</c:v>
                </c:pt>
                <c:pt idx="3">
                  <c:v>Никогда</c:v>
                </c:pt>
              </c:strCache>
            </c:strRef>
          </c:cat>
          <c:val>
            <c:numRef>
              <c:f>Результаты!$C$117:$C$120</c:f>
              <c:numCache>
                <c:formatCode>0%</c:formatCode>
                <c:ptCount val="4"/>
                <c:pt idx="0">
                  <c:v>0.04</c:v>
                </c:pt>
                <c:pt idx="1">
                  <c:v>0.24</c:v>
                </c:pt>
                <c:pt idx="2">
                  <c:v>0.56000000000000005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E-455C-9EEC-5029584B34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u="none" strike="noStrike" baseline="0">
                <a:effectLst/>
              </a:rPr>
              <a:t>Ухудшилось ли качество памяти?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Результаты!$A$135:$A$136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Результаты!$C$135:$C$136</c:f>
              <c:numCache>
                <c:formatCode>0%</c:formatCode>
                <c:ptCount val="2"/>
                <c:pt idx="0">
                  <c:v>0.33333333333333331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F-4294-9396-428020C43B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Наблюдали ли Вы ухудшение зрения?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Результаты!$A$153:$A$154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Результаты!$C$153:$C$154</c:f>
              <c:numCache>
                <c:formatCode>0%</c:formatCode>
                <c:ptCount val="2"/>
                <c:pt idx="0">
                  <c:v>0.64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C-48B4-A069-15E9EDBABE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8</xdr:col>
      <xdr:colOff>114300</xdr:colOff>
      <xdr:row>21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F375E4A-8562-4514-98F0-B354EB1AA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23</xdr:row>
      <xdr:rowOff>142875</xdr:rowOff>
    </xdr:from>
    <xdr:to>
      <xdr:col>8</xdr:col>
      <xdr:colOff>552450</xdr:colOff>
      <xdr:row>40</xdr:row>
      <xdr:rowOff>133350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553D9ACE-3C72-4779-8DAC-545B92087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428625</xdr:colOff>
      <xdr:row>41</xdr:row>
      <xdr:rowOff>152400</xdr:rowOff>
    </xdr:from>
    <xdr:to>
      <xdr:col>8</xdr:col>
      <xdr:colOff>542925</xdr:colOff>
      <xdr:row>58</xdr:row>
      <xdr:rowOff>142875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15FEFAC8-DA38-49CD-8088-074D61D0C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438150</xdr:colOff>
      <xdr:row>59</xdr:row>
      <xdr:rowOff>142875</xdr:rowOff>
    </xdr:from>
    <xdr:to>
      <xdr:col>8</xdr:col>
      <xdr:colOff>552450</xdr:colOff>
      <xdr:row>76</xdr:row>
      <xdr:rowOff>133350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7061E9C-E4CC-412E-ADC7-075731349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419100</xdr:colOff>
      <xdr:row>77</xdr:row>
      <xdr:rowOff>152400</xdr:rowOff>
    </xdr:from>
    <xdr:to>
      <xdr:col>8</xdr:col>
      <xdr:colOff>533400</xdr:colOff>
      <xdr:row>94</xdr:row>
      <xdr:rowOff>142875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2B62F85A-330F-4C28-BF2B-241AD2CA8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419100</xdr:colOff>
      <xdr:row>95</xdr:row>
      <xdr:rowOff>142875</xdr:rowOff>
    </xdr:from>
    <xdr:to>
      <xdr:col>8</xdr:col>
      <xdr:colOff>533400</xdr:colOff>
      <xdr:row>112</xdr:row>
      <xdr:rowOff>133350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37E75E63-2F74-4455-8896-FA1288196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428625</xdr:colOff>
      <xdr:row>113</xdr:row>
      <xdr:rowOff>142875</xdr:rowOff>
    </xdr:from>
    <xdr:to>
      <xdr:col>8</xdr:col>
      <xdr:colOff>542925</xdr:colOff>
      <xdr:row>130</xdr:row>
      <xdr:rowOff>133350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4C60762-5318-4C1B-BE5D-1139AA340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457200</xdr:colOff>
      <xdr:row>132</xdr:row>
      <xdr:rowOff>0</xdr:rowOff>
    </xdr:from>
    <xdr:to>
      <xdr:col>8</xdr:col>
      <xdr:colOff>571500</xdr:colOff>
      <xdr:row>148</xdr:row>
      <xdr:rowOff>152400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757BDC26-3770-4012-A4BF-D0D39513A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466725</xdr:colOff>
      <xdr:row>150</xdr:row>
      <xdr:rowOff>9525</xdr:rowOff>
    </xdr:from>
    <xdr:to>
      <xdr:col>8</xdr:col>
      <xdr:colOff>581025</xdr:colOff>
      <xdr:row>167</xdr:row>
      <xdr:rowOff>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83F39C0-1A63-4DED-8149-83AAC6A18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457200</xdr:colOff>
      <xdr:row>167</xdr:row>
      <xdr:rowOff>152400</xdr:rowOff>
    </xdr:from>
    <xdr:to>
      <xdr:col>8</xdr:col>
      <xdr:colOff>571500</xdr:colOff>
      <xdr:row>184</xdr:row>
      <xdr:rowOff>142875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3A47C00F-144F-4CB3-9E8B-C2018376D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438150</xdr:colOff>
      <xdr:row>186</xdr:row>
      <xdr:rowOff>152400</xdr:rowOff>
    </xdr:from>
    <xdr:to>
      <xdr:col>8</xdr:col>
      <xdr:colOff>552450</xdr:colOff>
      <xdr:row>203</xdr:row>
      <xdr:rowOff>142875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56A5FD8F-35D7-410D-81C5-33E6C4EDA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590550</xdr:colOff>
      <xdr:row>216</xdr:row>
      <xdr:rowOff>133350</xdr:rowOff>
    </xdr:from>
    <xdr:to>
      <xdr:col>9</xdr:col>
      <xdr:colOff>95250</xdr:colOff>
      <xdr:row>233</xdr:row>
      <xdr:rowOff>123825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EFE0ED80-71D0-4000-82DB-0EFDBA8264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2F5A32-698E-4688-8C9E-355BC2B0B602}" name="Таблица13" displayName="Таблица13" ref="A1:B22" totalsRowShown="0" headerRowDxfId="0" dataDxfId="1" headerRowBorderDxfId="5" tableBorderDxfId="6" totalsRowBorderDxfId="4">
  <autoFilter ref="A1:B22" xr:uid="{932F5A32-698E-4688-8C9E-355BC2B0B602}"/>
  <tableColumns count="2">
    <tableColumn id="1" xr3:uid="{161C9D97-8147-4DA4-BC3C-E3D68184CE06}" name="Возраст" dataDxfId="3"/>
    <tableColumn id="2" xr3:uid="{FE9C4472-9842-4F72-8CBC-B59B7C87FDBC}" name="Количество" dataDxfId="2">
      <calculatedColumnFormula>COUNTIF('Ответы на форму (1)'!$C$2:$C$27,A2)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0"/>
  <sheetViews>
    <sheetView zoomScale="85" zoomScaleNormal="85" workbookViewId="0">
      <pane ySplit="1" topLeftCell="A2" activePane="bottomLeft" state="frozen"/>
      <selection pane="bottomLeft" activeCell="O7" sqref="O7"/>
    </sheetView>
  </sheetViews>
  <sheetFormatPr defaultColWidth="12.5703125" defaultRowHeight="15.75" customHeight="1" x14ac:dyDescent="0.2"/>
  <cols>
    <col min="1" max="1" width="18" style="29" bestFit="1" customWidth="1"/>
    <col min="2" max="2" width="7.42578125" style="29" bestFit="1" customWidth="1"/>
    <col min="3" max="3" width="18.28515625" style="29" bestFit="1" customWidth="1"/>
    <col min="4" max="4" width="34.7109375" style="29" bestFit="1" customWidth="1"/>
    <col min="5" max="5" width="12.5703125" style="29" bestFit="1" customWidth="1"/>
    <col min="6" max="6" width="50.28515625" style="29" bestFit="1" customWidth="1"/>
    <col min="7" max="7" width="65.5703125" style="29" bestFit="1" customWidth="1"/>
    <col min="8" max="8" width="64.5703125" style="29" bestFit="1" customWidth="1"/>
    <col min="9" max="9" width="32.140625" style="29" bestFit="1" customWidth="1"/>
    <col min="10" max="10" width="73.42578125" style="29" bestFit="1" customWidth="1"/>
    <col min="11" max="11" width="86" style="29" bestFit="1" customWidth="1"/>
    <col min="12" max="12" width="33.5703125" style="29" bestFit="1" customWidth="1"/>
    <col min="13" max="13" width="38.42578125" style="29" bestFit="1" customWidth="1"/>
    <col min="14" max="14" width="68.7109375" style="29" bestFit="1" customWidth="1"/>
    <col min="15" max="15" width="82.42578125" style="29" bestFit="1" customWidth="1"/>
    <col min="16" max="16" width="68" style="29" bestFit="1" customWidth="1"/>
    <col min="17" max="17" width="37.85546875" style="29" bestFit="1" customWidth="1"/>
    <col min="18" max="23" width="18.85546875" customWidth="1"/>
  </cols>
  <sheetData>
    <row r="1" spans="1:17" ht="12.75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</row>
    <row r="2" spans="1:17" x14ac:dyDescent="0.2">
      <c r="A2" s="33">
        <v>44848.753424918978</v>
      </c>
      <c r="B2" s="34">
        <v>0</v>
      </c>
      <c r="C2" s="34">
        <v>19</v>
      </c>
      <c r="D2" s="34" t="s">
        <v>17</v>
      </c>
      <c r="E2" s="34">
        <v>2</v>
      </c>
      <c r="F2" s="34" t="s">
        <v>18</v>
      </c>
      <c r="G2" s="34" t="s">
        <v>19</v>
      </c>
      <c r="H2" s="34" t="s">
        <v>20</v>
      </c>
      <c r="I2" s="34" t="s">
        <v>21</v>
      </c>
      <c r="J2" s="34" t="s">
        <v>21</v>
      </c>
      <c r="K2" s="34" t="s">
        <v>22</v>
      </c>
      <c r="L2" s="34" t="s">
        <v>21</v>
      </c>
      <c r="M2" s="34" t="s">
        <v>21</v>
      </c>
      <c r="N2" s="34" t="s">
        <v>21</v>
      </c>
      <c r="O2" s="34" t="s">
        <v>23</v>
      </c>
      <c r="P2" s="35"/>
      <c r="Q2" s="34" t="s">
        <v>24</v>
      </c>
    </row>
    <row r="3" spans="1:17" x14ac:dyDescent="0.2">
      <c r="A3" s="33">
        <v>44849.53152315972</v>
      </c>
      <c r="B3" s="34">
        <v>0</v>
      </c>
      <c r="C3" s="34">
        <v>19</v>
      </c>
      <c r="D3" s="34" t="s">
        <v>25</v>
      </c>
      <c r="E3" s="34">
        <v>2</v>
      </c>
      <c r="F3" s="34" t="s">
        <v>26</v>
      </c>
      <c r="G3" s="34" t="s">
        <v>19</v>
      </c>
      <c r="H3" s="34" t="s">
        <v>20</v>
      </c>
      <c r="I3" s="34" t="s">
        <v>21</v>
      </c>
      <c r="J3" s="34" t="s">
        <v>23</v>
      </c>
      <c r="K3" s="34" t="s">
        <v>22</v>
      </c>
      <c r="L3" s="34" t="s">
        <v>23</v>
      </c>
      <c r="M3" s="34" t="s">
        <v>21</v>
      </c>
      <c r="N3" s="34" t="s">
        <v>21</v>
      </c>
      <c r="O3" s="34" t="s">
        <v>23</v>
      </c>
      <c r="P3" s="34" t="s">
        <v>27</v>
      </c>
      <c r="Q3" s="34" t="s">
        <v>28</v>
      </c>
    </row>
    <row r="4" spans="1:17" x14ac:dyDescent="0.2">
      <c r="A4" s="33">
        <v>44851.524761921297</v>
      </c>
      <c r="B4" s="34">
        <v>0</v>
      </c>
      <c r="C4" s="34">
        <v>19</v>
      </c>
      <c r="D4" s="34" t="s">
        <v>29</v>
      </c>
      <c r="E4" s="34">
        <v>2</v>
      </c>
      <c r="F4" s="34" t="s">
        <v>18</v>
      </c>
      <c r="G4" s="34" t="s">
        <v>30</v>
      </c>
      <c r="H4" s="34" t="s">
        <v>21</v>
      </c>
      <c r="I4" s="34" t="s">
        <v>21</v>
      </c>
      <c r="J4" s="34" t="s">
        <v>21</v>
      </c>
      <c r="K4" s="34" t="s">
        <v>22</v>
      </c>
      <c r="L4" s="34" t="s">
        <v>21</v>
      </c>
      <c r="M4" s="34" t="s">
        <v>21</v>
      </c>
      <c r="N4" s="34" t="s">
        <v>21</v>
      </c>
      <c r="O4" s="34" t="s">
        <v>21</v>
      </c>
      <c r="P4" s="34" t="s">
        <v>31</v>
      </c>
      <c r="Q4" s="34" t="s">
        <v>28</v>
      </c>
    </row>
    <row r="5" spans="1:17" x14ac:dyDescent="0.2">
      <c r="A5" s="33">
        <v>44851.532833564816</v>
      </c>
      <c r="B5" s="34">
        <v>0</v>
      </c>
      <c r="C5" s="34">
        <v>18</v>
      </c>
      <c r="D5" s="34" t="s">
        <v>29</v>
      </c>
      <c r="E5" s="34">
        <v>2</v>
      </c>
      <c r="F5" s="34" t="s">
        <v>32</v>
      </c>
      <c r="G5" s="34" t="s">
        <v>30</v>
      </c>
      <c r="H5" s="34" t="s">
        <v>21</v>
      </c>
      <c r="I5" s="34" t="s">
        <v>21</v>
      </c>
      <c r="J5" s="34" t="s">
        <v>21</v>
      </c>
      <c r="K5" s="34" t="s">
        <v>33</v>
      </c>
      <c r="L5" s="34" t="s">
        <v>21</v>
      </c>
      <c r="M5" s="34" t="s">
        <v>21</v>
      </c>
      <c r="N5" s="34" t="s">
        <v>21</v>
      </c>
      <c r="O5" s="34" t="s">
        <v>21</v>
      </c>
      <c r="P5" s="35"/>
      <c r="Q5" s="34" t="s">
        <v>28</v>
      </c>
    </row>
    <row r="6" spans="1:17" x14ac:dyDescent="0.2">
      <c r="A6" s="33">
        <v>44851.532885555556</v>
      </c>
      <c r="B6" s="34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33">
        <v>44851.55870332176</v>
      </c>
      <c r="B7" s="34">
        <v>0</v>
      </c>
      <c r="C7" s="34">
        <v>18</v>
      </c>
      <c r="D7" s="34" t="s">
        <v>34</v>
      </c>
      <c r="E7" s="34">
        <v>2</v>
      </c>
      <c r="F7" s="34" t="s">
        <v>18</v>
      </c>
      <c r="G7" s="34" t="s">
        <v>30</v>
      </c>
      <c r="H7" s="34" t="s">
        <v>21</v>
      </c>
      <c r="I7" s="34" t="s">
        <v>21</v>
      </c>
      <c r="J7" s="34" t="s">
        <v>21</v>
      </c>
      <c r="K7" s="34" t="s">
        <v>22</v>
      </c>
      <c r="L7" s="34" t="s">
        <v>21</v>
      </c>
      <c r="M7" s="34" t="s">
        <v>21</v>
      </c>
      <c r="N7" s="34" t="s">
        <v>21</v>
      </c>
      <c r="O7" s="34" t="s">
        <v>23</v>
      </c>
      <c r="P7" s="34" t="s">
        <v>35</v>
      </c>
      <c r="Q7" s="34" t="s">
        <v>28</v>
      </c>
    </row>
    <row r="8" spans="1:17" x14ac:dyDescent="0.2">
      <c r="A8" s="33">
        <v>44851.700551886577</v>
      </c>
      <c r="B8" s="34">
        <v>0</v>
      </c>
      <c r="C8" s="34">
        <v>19</v>
      </c>
      <c r="D8" s="34" t="s">
        <v>36</v>
      </c>
      <c r="E8" s="34">
        <v>2</v>
      </c>
      <c r="F8" s="34" t="s">
        <v>26</v>
      </c>
      <c r="G8" s="34" t="s">
        <v>19</v>
      </c>
      <c r="H8" s="34" t="s">
        <v>20</v>
      </c>
      <c r="I8" s="34" t="s">
        <v>21</v>
      </c>
      <c r="J8" s="34" t="s">
        <v>23</v>
      </c>
      <c r="K8" s="34" t="s">
        <v>22</v>
      </c>
      <c r="L8" s="34" t="s">
        <v>21</v>
      </c>
      <c r="M8" s="34" t="s">
        <v>23</v>
      </c>
      <c r="N8" s="34" t="s">
        <v>21</v>
      </c>
      <c r="O8" s="34" t="s">
        <v>21</v>
      </c>
      <c r="P8" s="34" t="s">
        <v>37</v>
      </c>
      <c r="Q8" s="34" t="s">
        <v>38</v>
      </c>
    </row>
    <row r="9" spans="1:17" x14ac:dyDescent="0.2">
      <c r="A9" s="33">
        <v>44852.470752233799</v>
      </c>
      <c r="B9" s="34">
        <v>0</v>
      </c>
      <c r="C9" s="34">
        <v>19</v>
      </c>
      <c r="D9" s="34" t="s">
        <v>39</v>
      </c>
      <c r="E9" s="34">
        <v>2</v>
      </c>
      <c r="F9" s="34" t="s">
        <v>26</v>
      </c>
      <c r="G9" s="34" t="s">
        <v>30</v>
      </c>
      <c r="H9" s="34" t="s">
        <v>20</v>
      </c>
      <c r="I9" s="34" t="s">
        <v>40</v>
      </c>
      <c r="J9" s="34" t="s">
        <v>21</v>
      </c>
      <c r="K9" s="34" t="s">
        <v>22</v>
      </c>
      <c r="L9" s="34" t="s">
        <v>21</v>
      </c>
      <c r="M9" s="34" t="s">
        <v>23</v>
      </c>
      <c r="N9" s="34" t="s">
        <v>21</v>
      </c>
      <c r="O9" s="34" t="s">
        <v>21</v>
      </c>
      <c r="P9" s="35"/>
      <c r="Q9" s="34" t="s">
        <v>28</v>
      </c>
    </row>
    <row r="10" spans="1:17" x14ac:dyDescent="0.2">
      <c r="A10" s="33">
        <v>44938.820777789355</v>
      </c>
      <c r="B10" s="34">
        <v>0</v>
      </c>
      <c r="C10" s="34">
        <v>20</v>
      </c>
      <c r="D10" s="34" t="s">
        <v>41</v>
      </c>
      <c r="E10" s="34">
        <v>2</v>
      </c>
      <c r="F10" s="34" t="s">
        <v>42</v>
      </c>
      <c r="G10" s="34" t="s">
        <v>19</v>
      </c>
      <c r="H10" s="34" t="s">
        <v>21</v>
      </c>
      <c r="I10" s="34" t="s">
        <v>21</v>
      </c>
      <c r="J10" s="34" t="s">
        <v>21</v>
      </c>
      <c r="K10" s="34" t="s">
        <v>22</v>
      </c>
      <c r="L10" s="34" t="s">
        <v>23</v>
      </c>
      <c r="M10" s="34" t="s">
        <v>23</v>
      </c>
      <c r="N10" s="34" t="s">
        <v>21</v>
      </c>
      <c r="O10" s="34" t="s">
        <v>23</v>
      </c>
      <c r="P10" s="34" t="s">
        <v>43</v>
      </c>
      <c r="Q10" s="34" t="s">
        <v>28</v>
      </c>
    </row>
    <row r="11" spans="1:17" x14ac:dyDescent="0.2">
      <c r="A11" s="33">
        <v>44938.822286076393</v>
      </c>
      <c r="B11" s="34">
        <v>0</v>
      </c>
      <c r="C11" s="34">
        <v>19</v>
      </c>
      <c r="D11" s="34" t="s">
        <v>44</v>
      </c>
      <c r="E11" s="34">
        <v>2</v>
      </c>
      <c r="F11" s="34" t="s">
        <v>18</v>
      </c>
      <c r="G11" s="34" t="s">
        <v>30</v>
      </c>
      <c r="H11" s="34" t="s">
        <v>20</v>
      </c>
      <c r="I11" s="34" t="s">
        <v>40</v>
      </c>
      <c r="J11" s="34" t="s">
        <v>21</v>
      </c>
      <c r="K11" s="34" t="s">
        <v>22</v>
      </c>
      <c r="L11" s="34" t="s">
        <v>21</v>
      </c>
      <c r="M11" s="34" t="s">
        <v>21</v>
      </c>
      <c r="N11" s="34" t="s">
        <v>21</v>
      </c>
      <c r="O11" s="34" t="s">
        <v>21</v>
      </c>
      <c r="P11" s="35"/>
      <c r="Q11" s="34" t="s">
        <v>28</v>
      </c>
    </row>
    <row r="12" spans="1:17" x14ac:dyDescent="0.2">
      <c r="A12" s="33">
        <v>44938.822458449074</v>
      </c>
      <c r="B12" s="34">
        <v>0</v>
      </c>
      <c r="C12" s="34">
        <v>24</v>
      </c>
      <c r="D12" s="34" t="s">
        <v>45</v>
      </c>
      <c r="E12" s="34">
        <v>4</v>
      </c>
      <c r="F12" s="34" t="s">
        <v>18</v>
      </c>
      <c r="G12" s="34" t="s">
        <v>46</v>
      </c>
      <c r="H12" s="34" t="s">
        <v>21</v>
      </c>
      <c r="I12" s="34" t="s">
        <v>23</v>
      </c>
      <c r="J12" s="34" t="s">
        <v>21</v>
      </c>
      <c r="K12" s="34" t="s">
        <v>33</v>
      </c>
      <c r="L12" s="34" t="s">
        <v>21</v>
      </c>
      <c r="M12" s="34" t="s">
        <v>21</v>
      </c>
      <c r="N12" s="34" t="s">
        <v>23</v>
      </c>
      <c r="O12" s="34" t="s">
        <v>21</v>
      </c>
      <c r="P12" s="34" t="s">
        <v>47</v>
      </c>
      <c r="Q12" s="34" t="s">
        <v>48</v>
      </c>
    </row>
    <row r="13" spans="1:17" x14ac:dyDescent="0.2">
      <c r="A13" s="33">
        <v>44938.822640694445</v>
      </c>
      <c r="B13" s="34">
        <v>0</v>
      </c>
      <c r="C13" s="34">
        <v>25</v>
      </c>
      <c r="D13" s="34" t="s">
        <v>49</v>
      </c>
      <c r="E13" s="34">
        <v>2</v>
      </c>
      <c r="F13" s="34" t="s">
        <v>26</v>
      </c>
      <c r="G13" s="34" t="s">
        <v>30</v>
      </c>
      <c r="H13" s="34" t="s">
        <v>20</v>
      </c>
      <c r="I13" s="34" t="s">
        <v>21</v>
      </c>
      <c r="J13" s="34" t="s">
        <v>23</v>
      </c>
      <c r="K13" s="34" t="s">
        <v>50</v>
      </c>
      <c r="L13" s="34" t="s">
        <v>23</v>
      </c>
      <c r="M13" s="34" t="s">
        <v>23</v>
      </c>
      <c r="N13" s="34" t="s">
        <v>21</v>
      </c>
      <c r="O13" s="34" t="s">
        <v>23</v>
      </c>
      <c r="P13" s="34" t="s">
        <v>51</v>
      </c>
      <c r="Q13" s="34" t="s">
        <v>24</v>
      </c>
    </row>
    <row r="14" spans="1:17" x14ac:dyDescent="0.2">
      <c r="A14" s="33">
        <v>44938.822964178238</v>
      </c>
      <c r="B14" s="34">
        <v>0</v>
      </c>
      <c r="C14" s="34">
        <v>19</v>
      </c>
      <c r="D14" s="34" t="s">
        <v>52</v>
      </c>
      <c r="E14" s="34">
        <v>2</v>
      </c>
      <c r="F14" s="34" t="s">
        <v>18</v>
      </c>
      <c r="G14" s="34" t="s">
        <v>30</v>
      </c>
      <c r="H14" s="34" t="s">
        <v>20</v>
      </c>
      <c r="I14" s="34" t="s">
        <v>23</v>
      </c>
      <c r="J14" s="34" t="s">
        <v>23</v>
      </c>
      <c r="K14" s="34" t="s">
        <v>50</v>
      </c>
      <c r="L14" s="34" t="s">
        <v>21</v>
      </c>
      <c r="M14" s="34" t="s">
        <v>23</v>
      </c>
      <c r="N14" s="34" t="s">
        <v>23</v>
      </c>
      <c r="O14" s="34" t="s">
        <v>23</v>
      </c>
      <c r="P14" s="36" t="s">
        <v>53</v>
      </c>
      <c r="Q14" s="34" t="s">
        <v>28</v>
      </c>
    </row>
    <row r="15" spans="1:17" x14ac:dyDescent="0.2">
      <c r="A15" s="33">
        <v>44938.826059907413</v>
      </c>
      <c r="B15" s="34">
        <v>0</v>
      </c>
      <c r="C15" s="34">
        <v>19</v>
      </c>
      <c r="D15" s="34" t="s">
        <v>49</v>
      </c>
      <c r="E15" s="34">
        <v>2</v>
      </c>
      <c r="F15" s="34" t="s">
        <v>18</v>
      </c>
      <c r="G15" s="34" t="s">
        <v>54</v>
      </c>
      <c r="H15" s="34" t="s">
        <v>21</v>
      </c>
      <c r="I15" s="34" t="s">
        <v>21</v>
      </c>
      <c r="J15" s="34" t="s">
        <v>23</v>
      </c>
      <c r="K15" s="34" t="s">
        <v>50</v>
      </c>
      <c r="L15" s="34" t="s">
        <v>21</v>
      </c>
      <c r="M15" s="34" t="s">
        <v>23</v>
      </c>
      <c r="N15" s="34" t="s">
        <v>21</v>
      </c>
      <c r="O15" s="34" t="s">
        <v>21</v>
      </c>
      <c r="P15" s="34" t="s">
        <v>55</v>
      </c>
      <c r="Q15" s="34" t="s">
        <v>28</v>
      </c>
    </row>
    <row r="16" spans="1:17" x14ac:dyDescent="0.2">
      <c r="A16" s="33">
        <v>44938.829499872685</v>
      </c>
      <c r="B16" s="34">
        <v>0</v>
      </c>
      <c r="C16" s="34">
        <v>38</v>
      </c>
      <c r="D16" s="34" t="s">
        <v>56</v>
      </c>
      <c r="E16" s="34">
        <v>5</v>
      </c>
      <c r="F16" s="34" t="s">
        <v>57</v>
      </c>
      <c r="G16" s="34" t="s">
        <v>46</v>
      </c>
      <c r="H16" s="34" t="s">
        <v>20</v>
      </c>
      <c r="I16" s="34" t="s">
        <v>23</v>
      </c>
      <c r="J16" s="34" t="s">
        <v>21</v>
      </c>
      <c r="K16" s="34" t="s">
        <v>33</v>
      </c>
      <c r="L16" s="34" t="s">
        <v>21</v>
      </c>
      <c r="M16" s="34" t="s">
        <v>23</v>
      </c>
      <c r="N16" s="34" t="s">
        <v>23</v>
      </c>
      <c r="O16" s="34" t="s">
        <v>23</v>
      </c>
      <c r="P16" s="34" t="s">
        <v>58</v>
      </c>
      <c r="Q16" s="34" t="s">
        <v>38</v>
      </c>
    </row>
    <row r="17" spans="1:17" x14ac:dyDescent="0.2">
      <c r="A17" s="33">
        <v>44938.830166990738</v>
      </c>
      <c r="B17" s="34">
        <v>0</v>
      </c>
      <c r="C17" s="34">
        <v>20</v>
      </c>
      <c r="D17" s="34" t="s">
        <v>59</v>
      </c>
      <c r="E17" s="34">
        <v>2</v>
      </c>
      <c r="F17" s="34" t="s">
        <v>42</v>
      </c>
      <c r="G17" s="34" t="s">
        <v>19</v>
      </c>
      <c r="H17" s="34" t="s">
        <v>23</v>
      </c>
      <c r="I17" s="34" t="s">
        <v>21</v>
      </c>
      <c r="J17" s="34" t="s">
        <v>21</v>
      </c>
      <c r="K17" s="34" t="s">
        <v>22</v>
      </c>
      <c r="L17" s="34" t="s">
        <v>23</v>
      </c>
      <c r="M17" s="34" t="s">
        <v>23</v>
      </c>
      <c r="N17" s="34" t="s">
        <v>23</v>
      </c>
      <c r="O17" s="34" t="s">
        <v>23</v>
      </c>
      <c r="P17" s="34" t="s">
        <v>60</v>
      </c>
      <c r="Q17" s="34" t="s">
        <v>24</v>
      </c>
    </row>
    <row r="18" spans="1:17" x14ac:dyDescent="0.2">
      <c r="A18" s="33">
        <v>44938.830995115743</v>
      </c>
      <c r="B18" s="34">
        <v>0</v>
      </c>
      <c r="C18" s="34">
        <v>19</v>
      </c>
      <c r="D18" s="34" t="s">
        <v>49</v>
      </c>
      <c r="E18" s="34">
        <v>2</v>
      </c>
      <c r="F18" s="34" t="s">
        <v>42</v>
      </c>
      <c r="G18" s="34" t="s">
        <v>54</v>
      </c>
      <c r="H18" s="34" t="s">
        <v>23</v>
      </c>
      <c r="I18" s="34" t="s">
        <v>40</v>
      </c>
      <c r="J18" s="34" t="s">
        <v>21</v>
      </c>
      <c r="K18" s="34" t="s">
        <v>61</v>
      </c>
      <c r="L18" s="34" t="s">
        <v>21</v>
      </c>
      <c r="M18" s="34" t="s">
        <v>23</v>
      </c>
      <c r="N18" s="34" t="s">
        <v>23</v>
      </c>
      <c r="O18" s="34" t="s">
        <v>21</v>
      </c>
      <c r="P18" s="35"/>
      <c r="Q18" s="34" t="s">
        <v>28</v>
      </c>
    </row>
    <row r="19" spans="1:17" x14ac:dyDescent="0.2">
      <c r="A19" s="33">
        <v>44938.832058518514</v>
      </c>
      <c r="B19" s="34">
        <v>0</v>
      </c>
      <c r="C19" s="34">
        <v>18</v>
      </c>
      <c r="D19" s="34" t="s">
        <v>62</v>
      </c>
      <c r="E19" s="34">
        <v>1</v>
      </c>
      <c r="F19" s="34" t="s">
        <v>57</v>
      </c>
      <c r="G19" s="34" t="s">
        <v>30</v>
      </c>
      <c r="H19" s="34" t="s">
        <v>23</v>
      </c>
      <c r="I19" s="34" t="s">
        <v>23</v>
      </c>
      <c r="J19" s="34" t="s">
        <v>23</v>
      </c>
      <c r="K19" s="34" t="s">
        <v>50</v>
      </c>
      <c r="L19" s="34" t="s">
        <v>23</v>
      </c>
      <c r="M19" s="34" t="s">
        <v>23</v>
      </c>
      <c r="N19" s="34" t="s">
        <v>23</v>
      </c>
      <c r="O19" s="34" t="s">
        <v>23</v>
      </c>
      <c r="P19" s="34" t="s">
        <v>63</v>
      </c>
      <c r="Q19" s="34" t="s">
        <v>28</v>
      </c>
    </row>
    <row r="20" spans="1:17" x14ac:dyDescent="0.2">
      <c r="A20" s="33">
        <v>44938.834918518522</v>
      </c>
      <c r="B20" s="34">
        <v>0</v>
      </c>
      <c r="C20" s="34">
        <v>20</v>
      </c>
      <c r="D20" s="34" t="s">
        <v>44</v>
      </c>
      <c r="E20" s="34">
        <v>1</v>
      </c>
      <c r="F20" s="34" t="s">
        <v>18</v>
      </c>
      <c r="G20" s="34" t="s">
        <v>19</v>
      </c>
      <c r="H20" s="34" t="s">
        <v>20</v>
      </c>
      <c r="I20" s="34" t="s">
        <v>23</v>
      </c>
      <c r="J20" s="34" t="s">
        <v>23</v>
      </c>
      <c r="K20" s="34" t="s">
        <v>22</v>
      </c>
      <c r="L20" s="34" t="s">
        <v>21</v>
      </c>
      <c r="M20" s="34" t="s">
        <v>23</v>
      </c>
      <c r="N20" s="34" t="s">
        <v>21</v>
      </c>
      <c r="O20" s="34" t="s">
        <v>23</v>
      </c>
      <c r="P20" s="35"/>
      <c r="Q20" s="34" t="s">
        <v>48</v>
      </c>
    </row>
    <row r="21" spans="1:17" x14ac:dyDescent="0.2">
      <c r="A21" s="33">
        <v>44938.837301192129</v>
      </c>
      <c r="B21" s="34">
        <v>0</v>
      </c>
      <c r="C21" s="34">
        <v>20</v>
      </c>
      <c r="D21" s="34" t="s">
        <v>64</v>
      </c>
      <c r="E21" s="34">
        <v>3</v>
      </c>
      <c r="F21" s="34" t="s">
        <v>18</v>
      </c>
      <c r="G21" s="34" t="s">
        <v>19</v>
      </c>
      <c r="H21" s="34" t="s">
        <v>21</v>
      </c>
      <c r="I21" s="34" t="s">
        <v>21</v>
      </c>
      <c r="J21" s="34" t="s">
        <v>21</v>
      </c>
      <c r="K21" s="34" t="s">
        <v>33</v>
      </c>
      <c r="L21" s="34" t="s">
        <v>21</v>
      </c>
      <c r="M21" s="34" t="s">
        <v>21</v>
      </c>
      <c r="N21" s="34" t="s">
        <v>21</v>
      </c>
      <c r="O21" s="34" t="s">
        <v>21</v>
      </c>
      <c r="P21" s="34" t="s">
        <v>21</v>
      </c>
      <c r="Q21" s="34" t="s">
        <v>48</v>
      </c>
    </row>
    <row r="22" spans="1:17" x14ac:dyDescent="0.2">
      <c r="A22" s="33">
        <v>44938.840001064818</v>
      </c>
      <c r="B22" s="34">
        <v>0</v>
      </c>
      <c r="C22" s="34">
        <v>18</v>
      </c>
      <c r="D22" s="34" t="s">
        <v>49</v>
      </c>
      <c r="E22" s="34">
        <v>1</v>
      </c>
      <c r="F22" s="34" t="s">
        <v>57</v>
      </c>
      <c r="G22" s="34" t="s">
        <v>30</v>
      </c>
      <c r="H22" s="34" t="s">
        <v>20</v>
      </c>
      <c r="I22" s="34" t="s">
        <v>23</v>
      </c>
      <c r="J22" s="34" t="s">
        <v>23</v>
      </c>
      <c r="K22" s="34" t="s">
        <v>22</v>
      </c>
      <c r="L22" s="34" t="s">
        <v>23</v>
      </c>
      <c r="M22" s="34" t="s">
        <v>21</v>
      </c>
      <c r="N22" s="34" t="s">
        <v>21</v>
      </c>
      <c r="O22" s="34" t="s">
        <v>23</v>
      </c>
      <c r="P22" s="34" t="s">
        <v>65</v>
      </c>
      <c r="Q22" s="34" t="s">
        <v>48</v>
      </c>
    </row>
    <row r="23" spans="1:17" x14ac:dyDescent="0.2">
      <c r="A23" s="33">
        <v>44938.840931539351</v>
      </c>
      <c r="B23" s="34">
        <v>0</v>
      </c>
      <c r="C23" s="34">
        <v>20</v>
      </c>
      <c r="D23" s="34" t="s">
        <v>49</v>
      </c>
      <c r="E23" s="34">
        <v>1</v>
      </c>
      <c r="F23" s="34" t="s">
        <v>18</v>
      </c>
      <c r="G23" s="34" t="s">
        <v>30</v>
      </c>
      <c r="H23" s="34" t="s">
        <v>21</v>
      </c>
      <c r="I23" s="34" t="s">
        <v>21</v>
      </c>
      <c r="J23" s="34" t="s">
        <v>21</v>
      </c>
      <c r="K23" s="34" t="s">
        <v>22</v>
      </c>
      <c r="L23" s="34" t="s">
        <v>21</v>
      </c>
      <c r="M23" s="34" t="s">
        <v>23</v>
      </c>
      <c r="N23" s="34" t="s">
        <v>21</v>
      </c>
      <c r="O23" s="34" t="s">
        <v>21</v>
      </c>
      <c r="P23" s="34" t="s">
        <v>66</v>
      </c>
      <c r="Q23" s="34" t="s">
        <v>28</v>
      </c>
    </row>
    <row r="24" spans="1:17" x14ac:dyDescent="0.2">
      <c r="A24" s="33">
        <v>44938.842298275464</v>
      </c>
      <c r="B24" s="34">
        <v>0</v>
      </c>
      <c r="C24" s="34">
        <v>21</v>
      </c>
      <c r="D24" s="34" t="s">
        <v>49</v>
      </c>
      <c r="E24" s="34">
        <v>1</v>
      </c>
      <c r="F24" s="34" t="s">
        <v>26</v>
      </c>
      <c r="G24" s="34" t="s">
        <v>54</v>
      </c>
      <c r="H24" s="34" t="s">
        <v>20</v>
      </c>
      <c r="I24" s="34" t="s">
        <v>40</v>
      </c>
      <c r="J24" s="34" t="s">
        <v>21</v>
      </c>
      <c r="K24" s="34" t="s">
        <v>22</v>
      </c>
      <c r="L24" s="34" t="s">
        <v>23</v>
      </c>
      <c r="M24" s="34" t="s">
        <v>23</v>
      </c>
      <c r="N24" s="34" t="s">
        <v>23</v>
      </c>
      <c r="O24" s="34" t="s">
        <v>23</v>
      </c>
      <c r="P24" s="34" t="s">
        <v>21</v>
      </c>
      <c r="Q24" s="34" t="s">
        <v>28</v>
      </c>
    </row>
    <row r="25" spans="1:17" x14ac:dyDescent="0.2">
      <c r="A25" s="33">
        <v>44938.843238009256</v>
      </c>
      <c r="B25" s="34">
        <v>0</v>
      </c>
      <c r="C25" s="34">
        <v>22</v>
      </c>
      <c r="D25" s="34" t="s">
        <v>67</v>
      </c>
      <c r="E25" s="34">
        <v>4</v>
      </c>
      <c r="F25" s="34" t="s">
        <v>18</v>
      </c>
      <c r="G25" s="34" t="s">
        <v>30</v>
      </c>
      <c r="H25" s="34" t="s">
        <v>23</v>
      </c>
      <c r="I25" s="34" t="s">
        <v>40</v>
      </c>
      <c r="J25" s="34" t="s">
        <v>23</v>
      </c>
      <c r="K25" s="34" t="s">
        <v>50</v>
      </c>
      <c r="L25" s="34" t="s">
        <v>21</v>
      </c>
      <c r="M25" s="34" t="s">
        <v>23</v>
      </c>
      <c r="N25" s="34" t="s">
        <v>23</v>
      </c>
      <c r="O25" s="34" t="s">
        <v>23</v>
      </c>
      <c r="P25" s="35"/>
      <c r="Q25" s="34" t="s">
        <v>28</v>
      </c>
    </row>
    <row r="26" spans="1:17" x14ac:dyDescent="0.2">
      <c r="A26" s="33">
        <v>44938.851690648153</v>
      </c>
      <c r="B26" s="34">
        <v>0</v>
      </c>
      <c r="C26" s="34">
        <v>21</v>
      </c>
      <c r="D26" s="34" t="s">
        <v>68</v>
      </c>
      <c r="E26" s="34">
        <v>4</v>
      </c>
      <c r="F26" s="34" t="s">
        <v>57</v>
      </c>
      <c r="G26" s="34" t="s">
        <v>30</v>
      </c>
      <c r="H26" s="34" t="s">
        <v>20</v>
      </c>
      <c r="I26" s="34" t="s">
        <v>23</v>
      </c>
      <c r="J26" s="34" t="s">
        <v>21</v>
      </c>
      <c r="K26" s="34" t="s">
        <v>22</v>
      </c>
      <c r="L26" s="35"/>
      <c r="M26" s="34" t="s">
        <v>23</v>
      </c>
      <c r="N26" s="34" t="s">
        <v>21</v>
      </c>
      <c r="O26" s="34" t="s">
        <v>21</v>
      </c>
      <c r="P26" s="35"/>
      <c r="Q26" s="34" t="s">
        <v>24</v>
      </c>
    </row>
    <row r="27" spans="1:17" x14ac:dyDescent="0.2">
      <c r="A27" s="33">
        <v>44938.854385138889</v>
      </c>
      <c r="B27" s="34">
        <v>0</v>
      </c>
      <c r="C27" s="34">
        <v>21</v>
      </c>
      <c r="D27" s="34" t="s">
        <v>68</v>
      </c>
      <c r="E27" s="34">
        <v>4</v>
      </c>
      <c r="F27" s="34" t="s">
        <v>42</v>
      </c>
      <c r="G27" s="34" t="s">
        <v>30</v>
      </c>
      <c r="H27" s="34" t="s">
        <v>23</v>
      </c>
      <c r="I27" s="34" t="s">
        <v>23</v>
      </c>
      <c r="J27" s="34" t="s">
        <v>23</v>
      </c>
      <c r="K27" s="34" t="s">
        <v>50</v>
      </c>
      <c r="L27" s="34" t="s">
        <v>23</v>
      </c>
      <c r="M27" s="34" t="s">
        <v>23</v>
      </c>
      <c r="N27" s="34" t="s">
        <v>21</v>
      </c>
      <c r="O27" s="34" t="s">
        <v>23</v>
      </c>
      <c r="P27" s="34" t="s">
        <v>69</v>
      </c>
      <c r="Q27" s="34" t="s">
        <v>28</v>
      </c>
    </row>
    <row r="29" spans="1:17" ht="15.75" customHeight="1" x14ac:dyDescent="0.2">
      <c r="B29" s="30"/>
      <c r="C29" s="31"/>
    </row>
    <row r="30" spans="1:17" ht="15.75" customHeight="1" x14ac:dyDescent="0.2">
      <c r="B30" s="30"/>
      <c r="C30" s="31"/>
    </row>
    <row r="31" spans="1:17" ht="15.75" customHeight="1" x14ac:dyDescent="0.2">
      <c r="B31" s="30"/>
      <c r="C31" s="31"/>
    </row>
    <row r="32" spans="1:17" ht="15.75" customHeight="1" x14ac:dyDescent="0.2">
      <c r="B32" s="30"/>
      <c r="C32" s="31"/>
    </row>
    <row r="33" spans="2:3" ht="15.75" customHeight="1" x14ac:dyDescent="0.2">
      <c r="B33" s="30"/>
      <c r="C33" s="31"/>
    </row>
    <row r="34" spans="2:3" ht="15.75" customHeight="1" x14ac:dyDescent="0.2">
      <c r="B34" s="30"/>
      <c r="C34" s="31"/>
    </row>
    <row r="35" spans="2:3" ht="15.75" customHeight="1" x14ac:dyDescent="0.2">
      <c r="B35" s="30"/>
      <c r="C35" s="31"/>
    </row>
    <row r="36" spans="2:3" ht="15.75" customHeight="1" x14ac:dyDescent="0.2">
      <c r="B36" s="30"/>
      <c r="C36" s="31"/>
    </row>
    <row r="37" spans="2:3" ht="15.75" customHeight="1" x14ac:dyDescent="0.2">
      <c r="B37" s="30"/>
      <c r="C37" s="31"/>
    </row>
    <row r="38" spans="2:3" ht="15.75" customHeight="1" x14ac:dyDescent="0.2">
      <c r="B38" s="30"/>
      <c r="C38" s="31"/>
    </row>
    <row r="39" spans="2:3" ht="15.75" customHeight="1" x14ac:dyDescent="0.2">
      <c r="B39" s="30"/>
      <c r="C39" s="31"/>
    </row>
    <row r="40" spans="2:3" ht="15.75" customHeight="1" x14ac:dyDescent="0.2">
      <c r="B40" s="30"/>
      <c r="C40" s="31"/>
    </row>
    <row r="41" spans="2:3" ht="15.75" customHeight="1" x14ac:dyDescent="0.2">
      <c r="B41" s="30"/>
      <c r="C41" s="31"/>
    </row>
    <row r="42" spans="2:3" ht="15.75" customHeight="1" x14ac:dyDescent="0.2">
      <c r="B42" s="30"/>
      <c r="C42" s="31"/>
    </row>
    <row r="43" spans="2:3" ht="15.75" customHeight="1" x14ac:dyDescent="0.2">
      <c r="B43" s="30"/>
      <c r="C43" s="31"/>
    </row>
    <row r="44" spans="2:3" ht="15.75" customHeight="1" x14ac:dyDescent="0.2">
      <c r="B44" s="30"/>
      <c r="C44" s="31"/>
    </row>
    <row r="45" spans="2:3" ht="15.75" customHeight="1" x14ac:dyDescent="0.2">
      <c r="B45" s="30"/>
      <c r="C45" s="31"/>
    </row>
    <row r="46" spans="2:3" ht="15.75" customHeight="1" x14ac:dyDescent="0.2">
      <c r="B46" s="30"/>
      <c r="C46" s="31"/>
    </row>
    <row r="47" spans="2:3" ht="15.75" customHeight="1" x14ac:dyDescent="0.2">
      <c r="B47" s="30"/>
      <c r="C47" s="31"/>
    </row>
    <row r="48" spans="2:3" ht="15.75" customHeight="1" x14ac:dyDescent="0.2">
      <c r="B48" s="30"/>
      <c r="C48" s="31"/>
    </row>
    <row r="49" spans="2:3" ht="15.75" customHeight="1" x14ac:dyDescent="0.2">
      <c r="B49" s="30"/>
      <c r="C49" s="31"/>
    </row>
    <row r="50" spans="2:3" ht="15.75" customHeight="1" x14ac:dyDescent="0.2">
      <c r="B50" s="30"/>
      <c r="C5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3915-4A3C-4368-82C1-539B354BBF10}">
  <dimension ref="A1:K224"/>
  <sheetViews>
    <sheetView tabSelected="1" topLeftCell="A166" workbookViewId="0">
      <selection activeCell="K12" sqref="K12"/>
    </sheetView>
  </sheetViews>
  <sheetFormatPr defaultRowHeight="12.75" x14ac:dyDescent="0.2"/>
  <cols>
    <col min="1" max="2" width="36.85546875" customWidth="1"/>
    <col min="3" max="3" width="24.7109375" customWidth="1"/>
    <col min="4" max="4" width="25.7109375" customWidth="1"/>
    <col min="5" max="5" width="13.7109375" customWidth="1"/>
    <col min="11" max="11" width="13.85546875" customWidth="1"/>
  </cols>
  <sheetData>
    <row r="1" spans="1:11" x14ac:dyDescent="0.2">
      <c r="A1" s="5" t="s">
        <v>70</v>
      </c>
      <c r="B1" s="6" t="s">
        <v>71</v>
      </c>
      <c r="D1" s="11" t="s">
        <v>72</v>
      </c>
      <c r="E1" s="11" t="s">
        <v>71</v>
      </c>
      <c r="J1" s="14" t="s">
        <v>73</v>
      </c>
      <c r="K1" s="14" t="s">
        <v>71</v>
      </c>
    </row>
    <row r="2" spans="1:11" x14ac:dyDescent="0.2">
      <c r="A2" s="1">
        <v>18</v>
      </c>
      <c r="B2" s="2">
        <f>COUNTIF('Ответы на форму (1)'!$C$2:$C$27,A2)</f>
        <v>4</v>
      </c>
      <c r="D2" s="9" t="s">
        <v>36</v>
      </c>
      <c r="E2" s="10">
        <v>7</v>
      </c>
      <c r="J2" s="13">
        <v>1</v>
      </c>
      <c r="K2" s="13">
        <f>COUNTIF('Ответы на форму (1)'!$E$2:$E$27,J2)</f>
        <v>5</v>
      </c>
    </row>
    <row r="3" spans="1:11" x14ac:dyDescent="0.2">
      <c r="A3" s="1">
        <v>19</v>
      </c>
      <c r="B3" s="2">
        <f>COUNTIF('Ответы на форму (1)'!$C$2:$C$27,A3)</f>
        <v>9</v>
      </c>
      <c r="D3" s="9" t="s">
        <v>44</v>
      </c>
      <c r="E3" s="10">
        <v>11</v>
      </c>
      <c r="J3" s="13">
        <v>2</v>
      </c>
      <c r="K3" s="13">
        <f>COUNTIF('Ответы на форму (1)'!$E$2:$E$27,J3)</f>
        <v>14</v>
      </c>
    </row>
    <row r="4" spans="1:11" x14ac:dyDescent="0.2">
      <c r="A4" s="1">
        <v>20</v>
      </c>
      <c r="B4" s="2">
        <f>COUNTIF('Ответы на форму (1)'!$C$2:$C$27,A4)</f>
        <v>5</v>
      </c>
      <c r="D4" s="9" t="s">
        <v>64</v>
      </c>
      <c r="E4" s="10">
        <v>4</v>
      </c>
      <c r="J4" s="13">
        <v>3</v>
      </c>
      <c r="K4" s="13">
        <f>COUNTIF('Ответы на форму (1)'!$E$2:$E$27,J4)</f>
        <v>1</v>
      </c>
    </row>
    <row r="5" spans="1:11" x14ac:dyDescent="0.2">
      <c r="A5" s="1">
        <v>21</v>
      </c>
      <c r="B5" s="2">
        <f>COUNTIF('Ответы на форму (1)'!$C$2:$C$27,A5)</f>
        <v>3</v>
      </c>
      <c r="D5" s="9" t="s">
        <v>67</v>
      </c>
      <c r="E5" s="10">
        <v>3</v>
      </c>
      <c r="J5" s="13">
        <v>4</v>
      </c>
      <c r="K5" s="13">
        <f>COUNTIF('Ответы на форму (1)'!$E$2:$E$27,J5)</f>
        <v>4</v>
      </c>
    </row>
    <row r="6" spans="1:11" x14ac:dyDescent="0.2">
      <c r="A6" s="1">
        <v>22</v>
      </c>
      <c r="B6" s="2">
        <f>COUNTIF('Ответы на форму (1)'!$C$2:$C$27,A6)</f>
        <v>1</v>
      </c>
      <c r="J6" s="13">
        <v>5</v>
      </c>
      <c r="K6" s="13">
        <f>COUNTIF('Ответы на форму (1)'!$E$2:$E$27,J6)</f>
        <v>1</v>
      </c>
    </row>
    <row r="7" spans="1:11" x14ac:dyDescent="0.2">
      <c r="A7" s="1">
        <v>23</v>
      </c>
      <c r="B7" s="2">
        <f>COUNTIF('Ответы на форму (1)'!$C$2:$C$27,A7)</f>
        <v>0</v>
      </c>
      <c r="J7" s="13">
        <v>6</v>
      </c>
      <c r="K7" s="13">
        <f>COUNTIF('Ответы на форму (1)'!$E$2:$E$27,J7)</f>
        <v>0</v>
      </c>
    </row>
    <row r="8" spans="1:11" x14ac:dyDescent="0.2">
      <c r="A8" s="1">
        <v>24</v>
      </c>
      <c r="B8" s="2">
        <f>COUNTIF('Ответы на форму (1)'!$C$2:$C$27,A8)</f>
        <v>1</v>
      </c>
    </row>
    <row r="9" spans="1:11" x14ac:dyDescent="0.2">
      <c r="A9" s="1">
        <v>25</v>
      </c>
      <c r="B9" s="2">
        <f>COUNTIF('Ответы на форму (1)'!$C$2:$C$27,A9)</f>
        <v>1</v>
      </c>
    </row>
    <row r="10" spans="1:11" x14ac:dyDescent="0.2">
      <c r="A10" s="1">
        <v>26</v>
      </c>
      <c r="B10" s="2">
        <f>COUNTIF('Ответы на форму (1)'!$C$2:$C$27,A10)</f>
        <v>0</v>
      </c>
    </row>
    <row r="11" spans="1:11" x14ac:dyDescent="0.2">
      <c r="A11" s="1">
        <v>27</v>
      </c>
      <c r="B11" s="2">
        <f>COUNTIF('Ответы на форму (1)'!$C$2:$C$27,A11)</f>
        <v>0</v>
      </c>
    </row>
    <row r="12" spans="1:11" x14ac:dyDescent="0.2">
      <c r="A12" s="1">
        <v>28</v>
      </c>
      <c r="B12" s="2">
        <f>COUNTIF('Ответы на форму (1)'!$C$2:$C$27,A12)</f>
        <v>0</v>
      </c>
    </row>
    <row r="13" spans="1:11" x14ac:dyDescent="0.2">
      <c r="A13" s="1">
        <v>29</v>
      </c>
      <c r="B13" s="2">
        <f>COUNTIF('Ответы на форму (1)'!$C$2:$C$27,A13)</f>
        <v>0</v>
      </c>
    </row>
    <row r="14" spans="1:11" x14ac:dyDescent="0.2">
      <c r="A14" s="1">
        <v>30</v>
      </c>
      <c r="B14" s="2">
        <f>COUNTIF('Ответы на форму (1)'!$C$2:$C$27,A14)</f>
        <v>0</v>
      </c>
    </row>
    <row r="15" spans="1:11" x14ac:dyDescent="0.2">
      <c r="A15" s="1">
        <v>31</v>
      </c>
      <c r="B15" s="2">
        <f>COUNTIF('Ответы на форму (1)'!$C$2:$C$27,A15)</f>
        <v>0</v>
      </c>
    </row>
    <row r="16" spans="1:11" x14ac:dyDescent="0.2">
      <c r="A16" s="1">
        <v>32</v>
      </c>
      <c r="B16" s="2">
        <f>COUNTIF('Ответы на форму (1)'!$C$2:$C$27,A16)</f>
        <v>0</v>
      </c>
    </row>
    <row r="17" spans="1:3" x14ac:dyDescent="0.2">
      <c r="A17" s="1">
        <v>33</v>
      </c>
      <c r="B17" s="2">
        <f>COUNTIF('Ответы на форму (1)'!$C$2:$C$27,A17)</f>
        <v>0</v>
      </c>
    </row>
    <row r="18" spans="1:3" x14ac:dyDescent="0.2">
      <c r="A18" s="1">
        <v>34</v>
      </c>
      <c r="B18" s="2">
        <f>COUNTIF('Ответы на форму (1)'!$C$2:$C$27,A18)</f>
        <v>0</v>
      </c>
    </row>
    <row r="19" spans="1:3" x14ac:dyDescent="0.2">
      <c r="A19" s="1">
        <v>35</v>
      </c>
      <c r="B19" s="2">
        <f>COUNTIF('Ответы на форму (1)'!$C$2:$C$27,A19)</f>
        <v>0</v>
      </c>
    </row>
    <row r="20" spans="1:3" x14ac:dyDescent="0.2">
      <c r="A20" s="1">
        <v>36</v>
      </c>
      <c r="B20" s="2">
        <f>COUNTIF('Ответы на форму (1)'!$C$2:$C$27,A20)</f>
        <v>0</v>
      </c>
    </row>
    <row r="21" spans="1:3" x14ac:dyDescent="0.2">
      <c r="A21" s="1">
        <v>37</v>
      </c>
      <c r="B21" s="2">
        <f>COUNTIF('Ответы на форму (1)'!$C$2:$C$27,A21)</f>
        <v>0</v>
      </c>
    </row>
    <row r="22" spans="1:3" x14ac:dyDescent="0.2">
      <c r="A22" s="3">
        <v>38</v>
      </c>
      <c r="B22" s="4">
        <f>COUNTIF('Ответы на форму (1)'!$C$2:$C$27,A22)</f>
        <v>1</v>
      </c>
    </row>
    <row r="25" spans="1:3" x14ac:dyDescent="0.2">
      <c r="A25" s="15" t="s">
        <v>5</v>
      </c>
      <c r="B25" s="15"/>
      <c r="C25" s="15"/>
    </row>
    <row r="26" spans="1:3" x14ac:dyDescent="0.2">
      <c r="A26" s="16" t="s">
        <v>74</v>
      </c>
      <c r="B26" s="16" t="s">
        <v>77</v>
      </c>
      <c r="C26" s="17" t="s">
        <v>75</v>
      </c>
    </row>
    <row r="27" spans="1:3" x14ac:dyDescent="0.2">
      <c r="A27" s="12" t="s">
        <v>32</v>
      </c>
      <c r="B27" s="13">
        <f>COUNTIF('Ответы на форму (1)'!$F$2:$F$27,A27)</f>
        <v>1</v>
      </c>
      <c r="C27" s="19">
        <f>(B27*$C$32)/$B$32</f>
        <v>0.04</v>
      </c>
    </row>
    <row r="28" spans="1:3" x14ac:dyDescent="0.2">
      <c r="A28" s="12" t="s">
        <v>26</v>
      </c>
      <c r="B28" s="13">
        <f>COUNTIF('Ответы на форму (1)'!$F$2:$F$27,A28)</f>
        <v>5</v>
      </c>
      <c r="C28" s="19">
        <f>(B28*$C$32)/$B$32</f>
        <v>0.2</v>
      </c>
    </row>
    <row r="29" spans="1:3" x14ac:dyDescent="0.2">
      <c r="A29" s="12" t="s">
        <v>18</v>
      </c>
      <c r="B29" s="13">
        <f>COUNTIF('Ответы на форму (1)'!$F$2:$F$27,A29)</f>
        <v>11</v>
      </c>
      <c r="C29" s="19">
        <f>(B29*$C$32)/$B$32</f>
        <v>0.44</v>
      </c>
    </row>
    <row r="30" spans="1:3" x14ac:dyDescent="0.2">
      <c r="A30" s="12" t="s">
        <v>57</v>
      </c>
      <c r="B30" s="13">
        <f>COUNTIF('Ответы на форму (1)'!$F$2:$F$27,A30)</f>
        <v>4</v>
      </c>
      <c r="C30" s="19">
        <f>(B30*$C$32)/$B$32</f>
        <v>0.16</v>
      </c>
    </row>
    <row r="31" spans="1:3" x14ac:dyDescent="0.2">
      <c r="A31" s="12" t="s">
        <v>42</v>
      </c>
      <c r="B31" s="13">
        <f>COUNTIF('Ответы на форму (1)'!$F$2:$F$27,A31)</f>
        <v>4</v>
      </c>
      <c r="C31" s="19">
        <f>(B31*$C$32)/$B$32</f>
        <v>0.16</v>
      </c>
    </row>
    <row r="32" spans="1:3" x14ac:dyDescent="0.2">
      <c r="A32" s="12" t="s">
        <v>76</v>
      </c>
      <c r="B32" s="13">
        <v>25</v>
      </c>
      <c r="C32" s="19">
        <v>1</v>
      </c>
    </row>
    <row r="33" spans="1:3" x14ac:dyDescent="0.2">
      <c r="A33" s="7"/>
      <c r="B33" s="7"/>
    </row>
    <row r="34" spans="1:3" x14ac:dyDescent="0.2">
      <c r="A34" s="7"/>
      <c r="B34" s="7"/>
    </row>
    <row r="35" spans="1:3" x14ac:dyDescent="0.2">
      <c r="A35" s="7"/>
      <c r="B35" s="7"/>
    </row>
    <row r="36" spans="1:3" x14ac:dyDescent="0.2">
      <c r="A36" s="7"/>
      <c r="B36" s="7"/>
    </row>
    <row r="37" spans="1:3" x14ac:dyDescent="0.2">
      <c r="A37" s="7"/>
      <c r="B37" s="7"/>
    </row>
    <row r="38" spans="1:3" x14ac:dyDescent="0.2">
      <c r="A38" s="7"/>
      <c r="B38" s="7"/>
    </row>
    <row r="39" spans="1:3" x14ac:dyDescent="0.2">
      <c r="A39" s="7"/>
      <c r="B39" s="7"/>
    </row>
    <row r="40" spans="1:3" x14ac:dyDescent="0.2">
      <c r="A40" s="7"/>
      <c r="B40" s="7"/>
    </row>
    <row r="41" spans="1:3" x14ac:dyDescent="0.2">
      <c r="A41" s="7"/>
      <c r="B41" s="7"/>
    </row>
    <row r="42" spans="1:3" x14ac:dyDescent="0.2">
      <c r="A42" s="7"/>
      <c r="B42" s="7"/>
    </row>
    <row r="43" spans="1:3" x14ac:dyDescent="0.2">
      <c r="A43" s="20" t="s">
        <v>6</v>
      </c>
      <c r="B43" s="20"/>
      <c r="C43" s="20"/>
    </row>
    <row r="44" spans="1:3" x14ac:dyDescent="0.2">
      <c r="A44" s="17" t="s">
        <v>74</v>
      </c>
      <c r="B44" s="17" t="s">
        <v>77</v>
      </c>
      <c r="C44" s="17" t="s">
        <v>75</v>
      </c>
    </row>
    <row r="45" spans="1:3" x14ac:dyDescent="0.2">
      <c r="A45" s="13" t="s">
        <v>30</v>
      </c>
      <c r="B45" s="13">
        <f>COUNTIF('Ответы на форму (1)'!$G$2:$G$27,A45)</f>
        <v>13</v>
      </c>
      <c r="C45" s="19">
        <f>(B45*$C$49)/$B$49</f>
        <v>0.52</v>
      </c>
    </row>
    <row r="46" spans="1:3" x14ac:dyDescent="0.2">
      <c r="A46" s="13" t="s">
        <v>54</v>
      </c>
      <c r="B46" s="13">
        <f>COUNTIF('Ответы на форму (1)'!$G$2:$G$27,A46)</f>
        <v>3</v>
      </c>
      <c r="C46" s="19">
        <f t="shared" ref="C46:C48" si="0">(B46*$C$49)/$B$49</f>
        <v>0.12</v>
      </c>
    </row>
    <row r="47" spans="1:3" x14ac:dyDescent="0.2">
      <c r="A47" s="13" t="s">
        <v>19</v>
      </c>
      <c r="B47" s="13">
        <f>COUNTIF('Ответы на форму (1)'!$G$2:$G$27,A47)</f>
        <v>7</v>
      </c>
      <c r="C47" s="19">
        <f t="shared" si="0"/>
        <v>0.28000000000000003</v>
      </c>
    </row>
    <row r="48" spans="1:3" x14ac:dyDescent="0.2">
      <c r="A48" s="13" t="s">
        <v>46</v>
      </c>
      <c r="B48" s="13">
        <f>COUNTIF('Ответы на форму (1)'!$G$2:$G$27,A48)</f>
        <v>2</v>
      </c>
      <c r="C48" s="19">
        <f t="shared" si="0"/>
        <v>0.08</v>
      </c>
    </row>
    <row r="49" spans="1:3" x14ac:dyDescent="0.2">
      <c r="A49" s="12" t="s">
        <v>76</v>
      </c>
      <c r="B49" s="13">
        <v>25</v>
      </c>
      <c r="C49" s="19">
        <v>1</v>
      </c>
    </row>
    <row r="61" spans="1:3" x14ac:dyDescent="0.2">
      <c r="A61" s="15" t="s">
        <v>7</v>
      </c>
      <c r="B61" s="15"/>
      <c r="C61" s="15"/>
    </row>
    <row r="62" spans="1:3" x14ac:dyDescent="0.2">
      <c r="A62" s="17" t="s">
        <v>74</v>
      </c>
      <c r="B62" s="17" t="s">
        <v>77</v>
      </c>
      <c r="C62" s="17" t="s">
        <v>75</v>
      </c>
    </row>
    <row r="63" spans="1:3" x14ac:dyDescent="0.2">
      <c r="A63" s="12" t="s">
        <v>23</v>
      </c>
      <c r="B63" s="13">
        <f>COUNTIF('Ответы на форму (1)'!$H$2:$H$27,A63)</f>
        <v>5</v>
      </c>
      <c r="C63" s="19">
        <f>(B63*$C$66)/$B$66</f>
        <v>0.2</v>
      </c>
    </row>
    <row r="64" spans="1:3" x14ac:dyDescent="0.2">
      <c r="A64" s="12" t="s">
        <v>21</v>
      </c>
      <c r="B64" s="13">
        <f>COUNTIF('Ответы на форму (1)'!$H$2:$H$27,A64)</f>
        <v>8</v>
      </c>
      <c r="C64" s="19">
        <f t="shared" ref="C64:C65" si="1">(B64*$C$66)/$B$66</f>
        <v>0.32</v>
      </c>
    </row>
    <row r="65" spans="1:3" x14ac:dyDescent="0.2">
      <c r="A65" s="12" t="s">
        <v>20</v>
      </c>
      <c r="B65" s="13">
        <f>COUNTIF('Ответы на форму (1)'!$H$2:$H$27,A65)</f>
        <v>12</v>
      </c>
      <c r="C65" s="19">
        <f t="shared" si="1"/>
        <v>0.48</v>
      </c>
    </row>
    <row r="66" spans="1:3" x14ac:dyDescent="0.2">
      <c r="A66" s="12" t="s">
        <v>76</v>
      </c>
      <c r="B66" s="13">
        <v>25</v>
      </c>
      <c r="C66" s="19">
        <v>1</v>
      </c>
    </row>
    <row r="79" spans="1:3" x14ac:dyDescent="0.2">
      <c r="A79" s="15" t="s">
        <v>8</v>
      </c>
      <c r="B79" s="15"/>
      <c r="C79" s="15"/>
    </row>
    <row r="80" spans="1:3" x14ac:dyDescent="0.2">
      <c r="A80" s="17" t="s">
        <v>74</v>
      </c>
      <c r="B80" s="17" t="s">
        <v>77</v>
      </c>
      <c r="C80" s="17" t="s">
        <v>75</v>
      </c>
    </row>
    <row r="81" spans="1:3" x14ac:dyDescent="0.2">
      <c r="A81" s="12" t="s">
        <v>23</v>
      </c>
      <c r="B81" s="13">
        <f>COUNTIF('Ответы на форму (1)'!$I$2:$I$27,A81)</f>
        <v>8</v>
      </c>
      <c r="C81" s="19">
        <f>(B81*$C$66)/$B$66</f>
        <v>0.32</v>
      </c>
    </row>
    <row r="82" spans="1:3" x14ac:dyDescent="0.2">
      <c r="A82" s="12" t="s">
        <v>21</v>
      </c>
      <c r="B82" s="13">
        <f>COUNTIF('Ответы на форму (1)'!$I$2:$I$27,A82)</f>
        <v>12</v>
      </c>
      <c r="C82" s="19">
        <f t="shared" ref="C82:C83" si="2">(B82*$C$66)/$B$66</f>
        <v>0.48</v>
      </c>
    </row>
    <row r="83" spans="1:3" x14ac:dyDescent="0.2">
      <c r="A83" s="12" t="s">
        <v>40</v>
      </c>
      <c r="B83" s="13">
        <f>COUNTIF('Ответы на форму (1)'!$I$2:$I$27,A83)</f>
        <v>5</v>
      </c>
      <c r="C83" s="19">
        <f t="shared" si="2"/>
        <v>0.2</v>
      </c>
    </row>
    <row r="84" spans="1:3" x14ac:dyDescent="0.2">
      <c r="A84" s="12" t="s">
        <v>76</v>
      </c>
      <c r="B84" s="13">
        <v>25</v>
      </c>
      <c r="C84" s="19">
        <v>1</v>
      </c>
    </row>
    <row r="97" spans="1:3" x14ac:dyDescent="0.2">
      <c r="A97" s="15" t="s">
        <v>9</v>
      </c>
      <c r="B97" s="15"/>
      <c r="C97" s="15"/>
    </row>
    <row r="98" spans="1:3" x14ac:dyDescent="0.2">
      <c r="A98" s="17" t="s">
        <v>74</v>
      </c>
      <c r="B98" s="17" t="s">
        <v>77</v>
      </c>
      <c r="C98" s="17" t="s">
        <v>75</v>
      </c>
    </row>
    <row r="99" spans="1:3" x14ac:dyDescent="0.2">
      <c r="A99" s="12" t="s">
        <v>23</v>
      </c>
      <c r="B99" s="13">
        <f>COUNTIF('Ответы на форму (1)'!$J$2:$J$27,A99)</f>
        <v>10</v>
      </c>
      <c r="C99" s="19">
        <f>(B99*$C$66)/$B$66</f>
        <v>0.4</v>
      </c>
    </row>
    <row r="100" spans="1:3" x14ac:dyDescent="0.2">
      <c r="A100" s="12" t="s">
        <v>21</v>
      </c>
      <c r="B100" s="13">
        <f>COUNTIF('Ответы на форму (1)'!$J$2:$J$27,A100)</f>
        <v>15</v>
      </c>
      <c r="C100" s="19">
        <f>(B100*$C$66)/$B$66</f>
        <v>0.6</v>
      </c>
    </row>
    <row r="101" spans="1:3" x14ac:dyDescent="0.2">
      <c r="A101" s="12" t="s">
        <v>76</v>
      </c>
      <c r="B101" s="13">
        <v>25</v>
      </c>
      <c r="C101" s="21">
        <v>1</v>
      </c>
    </row>
    <row r="115" spans="1:3" x14ac:dyDescent="0.2">
      <c r="A115" s="15" t="s">
        <v>10</v>
      </c>
      <c r="B115" s="15"/>
      <c r="C115" s="15"/>
    </row>
    <row r="116" spans="1:3" x14ac:dyDescent="0.2">
      <c r="A116" s="17" t="s">
        <v>74</v>
      </c>
      <c r="B116" s="17" t="s">
        <v>77</v>
      </c>
      <c r="C116" s="17" t="s">
        <v>75</v>
      </c>
    </row>
    <row r="117" spans="1:3" x14ac:dyDescent="0.2">
      <c r="A117" s="12" t="s">
        <v>61</v>
      </c>
      <c r="B117" s="13">
        <f>COUNTIF('Ответы на форму (1)'!$K$2:$K$27,A117)</f>
        <v>1</v>
      </c>
      <c r="C117" s="19">
        <f>(B117*$C$66)/$B$66</f>
        <v>0.04</v>
      </c>
    </row>
    <row r="118" spans="1:3" x14ac:dyDescent="0.2">
      <c r="A118" s="12" t="s">
        <v>50</v>
      </c>
      <c r="B118" s="13">
        <f>COUNTIF('Ответы на форму (1)'!$K$2:$K$27,A118)</f>
        <v>6</v>
      </c>
      <c r="C118" s="19">
        <f t="shared" ref="C118:C120" si="3">(B118*$C$66)/$B$66</f>
        <v>0.24</v>
      </c>
    </row>
    <row r="119" spans="1:3" x14ac:dyDescent="0.2">
      <c r="A119" s="12" t="s">
        <v>22</v>
      </c>
      <c r="B119" s="13">
        <f>COUNTIF('Ответы на форму (1)'!$K$2:$K$27,A119)</f>
        <v>14</v>
      </c>
      <c r="C119" s="19">
        <f t="shared" si="3"/>
        <v>0.56000000000000005</v>
      </c>
    </row>
    <row r="120" spans="1:3" x14ac:dyDescent="0.2">
      <c r="A120" s="12" t="s">
        <v>33</v>
      </c>
      <c r="B120" s="13">
        <f>COUNTIF('Ответы на форму (1)'!$K$2:$K$27,A120)</f>
        <v>4</v>
      </c>
      <c r="C120" s="19">
        <f t="shared" si="3"/>
        <v>0.16</v>
      </c>
    </row>
    <row r="121" spans="1:3" x14ac:dyDescent="0.2">
      <c r="A121" s="12" t="s">
        <v>76</v>
      </c>
      <c r="B121" s="13">
        <v>25</v>
      </c>
      <c r="C121" s="21">
        <v>1</v>
      </c>
    </row>
    <row r="133" spans="1:3" x14ac:dyDescent="0.2">
      <c r="A133" s="15" t="s">
        <v>11</v>
      </c>
      <c r="B133" s="15"/>
      <c r="C133" s="15"/>
    </row>
    <row r="134" spans="1:3" x14ac:dyDescent="0.2">
      <c r="A134" s="17" t="s">
        <v>74</v>
      </c>
      <c r="B134" s="17" t="s">
        <v>77</v>
      </c>
      <c r="C134" s="17" t="s">
        <v>75</v>
      </c>
    </row>
    <row r="135" spans="1:3" x14ac:dyDescent="0.2">
      <c r="A135" s="12" t="s">
        <v>23</v>
      </c>
      <c r="B135" s="13">
        <f>COUNTIF('Ответы на форму (1)'!$L$2:$L$27,A135)</f>
        <v>8</v>
      </c>
      <c r="C135" s="19">
        <f>(B135*$C$137)/$B$137</f>
        <v>0.33333333333333331</v>
      </c>
    </row>
    <row r="136" spans="1:3" x14ac:dyDescent="0.2">
      <c r="A136" s="12" t="s">
        <v>21</v>
      </c>
      <c r="B136" s="13">
        <f>COUNTIF('Ответы на форму (1)'!$L$2:$L$27,A136)</f>
        <v>16</v>
      </c>
      <c r="C136" s="19">
        <f>(B136*$C$137)/$B$137</f>
        <v>0.66666666666666663</v>
      </c>
    </row>
    <row r="137" spans="1:3" x14ac:dyDescent="0.2">
      <c r="A137" s="12" t="s">
        <v>76</v>
      </c>
      <c r="B137" s="13">
        <v>24</v>
      </c>
      <c r="C137" s="21">
        <v>1</v>
      </c>
    </row>
    <row r="151" spans="1:3" x14ac:dyDescent="0.2">
      <c r="A151" s="15" t="s">
        <v>78</v>
      </c>
      <c r="B151" s="15"/>
      <c r="C151" s="15"/>
    </row>
    <row r="152" spans="1:3" x14ac:dyDescent="0.2">
      <c r="A152" s="17" t="s">
        <v>74</v>
      </c>
      <c r="B152" s="17" t="s">
        <v>77</v>
      </c>
      <c r="C152" s="17" t="s">
        <v>75</v>
      </c>
    </row>
    <row r="153" spans="1:3" x14ac:dyDescent="0.2">
      <c r="A153" s="12" t="s">
        <v>23</v>
      </c>
      <c r="B153" s="13">
        <f>COUNTIF('Ответы на форму (1)'!$M$2:$M$27,A153)</f>
        <v>16</v>
      </c>
      <c r="C153" s="19">
        <f>(B153*$C$155)/$B$155</f>
        <v>0.64</v>
      </c>
    </row>
    <row r="154" spans="1:3" x14ac:dyDescent="0.2">
      <c r="A154" s="12" t="s">
        <v>21</v>
      </c>
      <c r="B154" s="13">
        <f>COUNTIF('Ответы на форму (1)'!$M$2:$M$27,A154)</f>
        <v>9</v>
      </c>
      <c r="C154" s="19">
        <f>(B154*$C$155)/$B$155</f>
        <v>0.36</v>
      </c>
    </row>
    <row r="155" spans="1:3" x14ac:dyDescent="0.2">
      <c r="A155" s="12" t="s">
        <v>76</v>
      </c>
      <c r="B155" s="13">
        <v>25</v>
      </c>
      <c r="C155" s="21">
        <v>1</v>
      </c>
    </row>
    <row r="169" spans="1:3" x14ac:dyDescent="0.2">
      <c r="A169" s="15" t="s">
        <v>13</v>
      </c>
      <c r="B169" s="15"/>
      <c r="C169" s="15"/>
    </row>
    <row r="170" spans="1:3" x14ac:dyDescent="0.2">
      <c r="A170" s="17" t="s">
        <v>74</v>
      </c>
      <c r="B170" s="17" t="s">
        <v>77</v>
      </c>
      <c r="C170" s="17" t="s">
        <v>75</v>
      </c>
    </row>
    <row r="171" spans="1:3" x14ac:dyDescent="0.2">
      <c r="A171" s="12" t="s">
        <v>23</v>
      </c>
      <c r="B171" s="13">
        <f>COUNTIF('Ответы на форму (1)'!$N$2:$N$27,A171)</f>
        <v>8</v>
      </c>
      <c r="C171" s="19">
        <f>(B171*$C$155)/$B$155</f>
        <v>0.32</v>
      </c>
    </row>
    <row r="172" spans="1:3" x14ac:dyDescent="0.2">
      <c r="A172" s="12" t="s">
        <v>21</v>
      </c>
      <c r="B172" s="13">
        <f>COUNTIF('Ответы на форму (1)'!$N$2:$N$27,A172)</f>
        <v>17</v>
      </c>
      <c r="C172" s="19">
        <f>(B172*$C$155)/$B$155</f>
        <v>0.68</v>
      </c>
    </row>
    <row r="173" spans="1:3" x14ac:dyDescent="0.2">
      <c r="A173" s="12" t="s">
        <v>76</v>
      </c>
      <c r="B173" s="13">
        <v>25</v>
      </c>
      <c r="C173" s="21">
        <v>1</v>
      </c>
    </row>
    <row r="188" spans="1:3" x14ac:dyDescent="0.2">
      <c r="A188" s="22" t="s">
        <v>14</v>
      </c>
      <c r="B188" s="22"/>
      <c r="C188" s="22"/>
    </row>
    <row r="189" spans="1:3" x14ac:dyDescent="0.2">
      <c r="A189" s="17" t="s">
        <v>74</v>
      </c>
      <c r="B189" s="17" t="s">
        <v>77</v>
      </c>
      <c r="C189" s="17" t="s">
        <v>75</v>
      </c>
    </row>
    <row r="190" spans="1:3" x14ac:dyDescent="0.2">
      <c r="A190" s="12" t="s">
        <v>23</v>
      </c>
      <c r="B190" s="13">
        <f>COUNTIF('Ответы на форму (1)'!$O$2:$O$27,A190)</f>
        <v>14</v>
      </c>
      <c r="C190" s="19">
        <f>(B190*$C$155)/$B$155</f>
        <v>0.56000000000000005</v>
      </c>
    </row>
    <row r="191" spans="1:3" x14ac:dyDescent="0.2">
      <c r="A191" s="12" t="s">
        <v>21</v>
      </c>
      <c r="B191" s="13">
        <f>COUNTIF('Ответы на форму (1)'!$O$2:$O$27,A191)</f>
        <v>11</v>
      </c>
      <c r="C191" s="19">
        <f>(B191*$C$155)/$B$155</f>
        <v>0.44</v>
      </c>
    </row>
    <row r="192" spans="1:3" x14ac:dyDescent="0.2">
      <c r="A192" s="12" t="s">
        <v>76</v>
      </c>
      <c r="B192" s="13">
        <v>25</v>
      </c>
      <c r="C192" s="21">
        <v>1</v>
      </c>
    </row>
    <row r="205" spans="1:3" x14ac:dyDescent="0.2">
      <c r="C205" s="26"/>
    </row>
    <row r="206" spans="1:3" x14ac:dyDescent="0.2">
      <c r="A206" s="15" t="s">
        <v>15</v>
      </c>
      <c r="B206" s="15"/>
      <c r="C206" s="24"/>
    </row>
    <row r="207" spans="1:3" x14ac:dyDescent="0.2">
      <c r="A207" s="17" t="s">
        <v>74</v>
      </c>
      <c r="B207" s="17" t="s">
        <v>77</v>
      </c>
      <c r="C207" s="27"/>
    </row>
    <row r="208" spans="1:3" x14ac:dyDescent="0.2">
      <c r="A208" s="12" t="s">
        <v>51</v>
      </c>
      <c r="B208" s="13">
        <v>14</v>
      </c>
      <c r="C208" s="28"/>
    </row>
    <row r="209" spans="1:3" x14ac:dyDescent="0.2">
      <c r="A209" s="12" t="s">
        <v>79</v>
      </c>
      <c r="B209" s="13">
        <v>3</v>
      </c>
      <c r="C209" s="26"/>
    </row>
    <row r="210" spans="1:3" x14ac:dyDescent="0.2">
      <c r="A210" s="12" t="s">
        <v>81</v>
      </c>
      <c r="B210" s="13">
        <v>2</v>
      </c>
    </row>
    <row r="211" spans="1:3" x14ac:dyDescent="0.2">
      <c r="A211" s="12" t="s">
        <v>80</v>
      </c>
      <c r="B211" s="13">
        <v>1</v>
      </c>
    </row>
    <row r="212" spans="1:3" x14ac:dyDescent="0.2">
      <c r="A212" s="12" t="s">
        <v>53</v>
      </c>
      <c r="B212" s="13">
        <v>3</v>
      </c>
    </row>
    <row r="213" spans="1:3" x14ac:dyDescent="0.2">
      <c r="A213" s="23" t="s">
        <v>82</v>
      </c>
      <c r="B213" s="13">
        <v>1</v>
      </c>
    </row>
    <row r="214" spans="1:3" x14ac:dyDescent="0.2">
      <c r="A214" s="12" t="s">
        <v>83</v>
      </c>
      <c r="B214" s="13">
        <v>1</v>
      </c>
    </row>
    <row r="215" spans="1:3" x14ac:dyDescent="0.2">
      <c r="A215" s="24"/>
      <c r="B215" s="25"/>
    </row>
    <row r="216" spans="1:3" x14ac:dyDescent="0.2">
      <c r="A216" s="24"/>
      <c r="B216" s="25"/>
    </row>
    <row r="217" spans="1:3" x14ac:dyDescent="0.2">
      <c r="A217" s="8"/>
      <c r="C217" s="18"/>
    </row>
    <row r="218" spans="1:3" x14ac:dyDescent="0.2">
      <c r="A218" s="15" t="s">
        <v>16</v>
      </c>
      <c r="B218" s="15"/>
      <c r="C218" s="15"/>
    </row>
    <row r="219" spans="1:3" x14ac:dyDescent="0.2">
      <c r="A219" s="17" t="s">
        <v>74</v>
      </c>
      <c r="B219" s="17" t="s">
        <v>77</v>
      </c>
      <c r="C219" s="17" t="s">
        <v>75</v>
      </c>
    </row>
    <row r="220" spans="1:3" x14ac:dyDescent="0.2">
      <c r="A220" s="13" t="s">
        <v>38</v>
      </c>
      <c r="B220" s="13">
        <f>COUNTIF('Ответы на форму (1)'!$Q$2:$Q$27,A220)</f>
        <v>2</v>
      </c>
      <c r="C220" s="19">
        <f>(B220*$C$224)/$B$224</f>
        <v>0.08</v>
      </c>
    </row>
    <row r="221" spans="1:3" x14ac:dyDescent="0.2">
      <c r="A221" s="13" t="s">
        <v>48</v>
      </c>
      <c r="B221" s="13">
        <f>COUNTIF('Ответы на форму (1)'!$Q$2:$Q$27,A221)</f>
        <v>4</v>
      </c>
      <c r="C221" s="19">
        <f t="shared" ref="C221:C223" si="4">(B221*$C$224)/$B$224</f>
        <v>0.16</v>
      </c>
    </row>
    <row r="222" spans="1:3" x14ac:dyDescent="0.2">
      <c r="A222" s="13" t="s">
        <v>28</v>
      </c>
      <c r="B222" s="13">
        <f>COUNTIF('Ответы на форму (1)'!$Q$2:$Q$27,A222)</f>
        <v>15</v>
      </c>
      <c r="C222" s="19">
        <f t="shared" si="4"/>
        <v>0.6</v>
      </c>
    </row>
    <row r="223" spans="1:3" x14ac:dyDescent="0.2">
      <c r="A223" s="13" t="s">
        <v>24</v>
      </c>
      <c r="B223" s="13">
        <f>COUNTIF('Ответы на форму (1)'!$Q$2:$Q$27,A223)</f>
        <v>4</v>
      </c>
      <c r="C223" s="19">
        <f t="shared" si="4"/>
        <v>0.16</v>
      </c>
    </row>
    <row r="224" spans="1:3" x14ac:dyDescent="0.2">
      <c r="A224" s="12" t="s">
        <v>76</v>
      </c>
      <c r="B224" s="13">
        <v>25</v>
      </c>
      <c r="C224" s="21">
        <v>1</v>
      </c>
    </row>
  </sheetData>
  <mergeCells count="12">
    <mergeCell ref="A206:B206"/>
    <mergeCell ref="A218:C218"/>
    <mergeCell ref="A97:C97"/>
    <mergeCell ref="A115:C115"/>
    <mergeCell ref="A133:C133"/>
    <mergeCell ref="A151:C151"/>
    <mergeCell ref="A169:C169"/>
    <mergeCell ref="A188:C188"/>
    <mergeCell ref="A25:C25"/>
    <mergeCell ref="A43:C43"/>
    <mergeCell ref="A61:C61"/>
    <mergeCell ref="A79:C79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q g s V j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A q q C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q g s V i i K R 7 g O A A A A E Q A A A B M A H A B G b 3 J t d W x h c y 9 T Z W N 0 a W 9 u M S 5 t I K I Y A C i g F A A A A A A A A A A A A A A A A A A A A A A A A A A A A C t O T S 7 J z M 9 T C I b Q h t Y A U E s B A i 0 A F A A C A A g A K q g s V j N U U i O j A A A A 9 g A A A B I A A A A A A A A A A A A A A A A A A A A A A E N v b m Z p Z y 9 Q Y W N r Y W d l L n h t b F B L A Q I t A B Q A A g A I A C q o L F Y P y u m r p A A A A O k A A A A T A A A A A A A A A A A A A A A A A O 8 A A A B b Q 2 9 u d G V u d F 9 U e X B l c 1 0 u e G 1 s U E s B A i 0 A F A A C A A g A K q g s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t D w M c a f s l P r C 2 2 P i B 9 V M I A A A A A A g A A A A A A E G Y A A A A B A A A g A A A A N 5 K 2 i / p h z v 6 n N r o E x o G E Q K T o U V g o l 3 w K X 2 4 M K h T k x X E A A A A A D o A A A A A C A A A g A A A A b p W / w 7 G U d p b v c Q V 5 T 8 g b X 7 u j b m L v h g u E 5 P G K S k I 5 C R l Q A A A A Y 6 A f 0 T 9 / q J Y F + A k V l F l V C Q d 7 Q p X 5 o 7 A g l D B 6 m k E k 0 / d 7 y 4 h g n u a 3 W C H J m K N q L S Q 1 R z 5 C K l W 0 o / 8 d w 3 e 3 o G 2 T 4 Z U 7 e q x 2 f g R e G c z p a 1 f H M K N A A A A A h n H J f i N c A W w Y 8 E 1 M G n b Z L D X s p c K F t i g 7 y O L y s q k S n B L C 0 x L 2 5 z w a F j q g a f I M i W e W j + 1 O j 2 m E Y N J / p i I f E R T j W g = = < / D a t a M a s h u p > 
</file>

<file path=customXml/itemProps1.xml><?xml version="1.0" encoding="utf-8"?>
<ds:datastoreItem xmlns:ds="http://schemas.openxmlformats.org/officeDocument/2006/customXml" ds:itemID="{2206CBB1-3316-4575-96FB-5F8CC9576C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Результаты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maosaq</cp:lastModifiedBy>
  <dcterms:modified xsi:type="dcterms:W3CDTF">2023-01-12T15:51:48Z</dcterms:modified>
</cp:coreProperties>
</file>