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2014 год" sheetId="5" r:id="rId1"/>
    <sheet name="2015 год" sheetId="6" r:id="rId2"/>
  </sheets>
  <calcPr calcId="145621"/>
</workbook>
</file>

<file path=xl/calcChain.xml><?xml version="1.0" encoding="utf-8"?>
<calcChain xmlns="http://schemas.openxmlformats.org/spreadsheetml/2006/main">
  <c r="D13" i="5" l="1"/>
  <c r="D14" i="5"/>
  <c r="D15" i="5"/>
  <c r="D16" i="5"/>
  <c r="D17" i="5"/>
  <c r="D4" i="5"/>
  <c r="D5" i="5"/>
  <c r="D6" i="5"/>
  <c r="D7" i="5"/>
  <c r="D8" i="5"/>
  <c r="D9" i="5"/>
  <c r="D3" i="5"/>
  <c r="D13" i="6"/>
  <c r="D14" i="6"/>
  <c r="D15" i="6"/>
  <c r="D16" i="6"/>
  <c r="D17" i="6"/>
  <c r="D12" i="6"/>
  <c r="C17" i="6" l="1"/>
  <c r="C9" i="6"/>
  <c r="C20" i="6" s="1"/>
  <c r="C9" i="5"/>
  <c r="D5" i="6" l="1"/>
  <c r="D7" i="6"/>
  <c r="D9" i="6"/>
  <c r="D4" i="6"/>
  <c r="D6" i="6"/>
  <c r="D8" i="6"/>
  <c r="D3" i="6"/>
  <c r="C20" i="5"/>
  <c r="C17" i="5"/>
  <c r="D12" i="5" l="1"/>
</calcChain>
</file>

<file path=xl/sharedStrings.xml><?xml version="1.0" encoding="utf-8"?>
<sst xmlns="http://schemas.openxmlformats.org/spreadsheetml/2006/main" count="40" uniqueCount="27">
  <si>
    <t>Физкультурная - 2014 (бюджет): 959800.00</t>
  </si>
  <si>
    <t>Физкультурная - 2014 (внебюджет):</t>
  </si>
  <si>
    <t>Оздоровительная - 2014 (бюджет):</t>
  </si>
  <si>
    <t>Оздоровительная - 2014 (внебюджет):</t>
  </si>
  <si>
    <t>Спортивная - 2014 (бюджет): 2007231.15</t>
  </si>
  <si>
    <t>Спортивная - 2014 (внебюджет): 301000.00</t>
  </si>
  <si>
    <t>Культурно-массовая - 2014 (бюджет): 38100.46</t>
  </si>
  <si>
    <t>Культурно-массовая - 2014 (внебюджет):</t>
  </si>
  <si>
    <t>Студенческое самоуправление - 2014 (бюджет): 401021.00</t>
  </si>
  <si>
    <t>Студенческое самоуправление - 2014 (внебюджет):</t>
  </si>
  <si>
    <t>Бюджет</t>
  </si>
  <si>
    <t>Внебюджет</t>
  </si>
  <si>
    <t>ИТОГО</t>
  </si>
  <si>
    <t>Общие расходы</t>
  </si>
  <si>
    <t>Рейтинг</t>
  </si>
  <si>
    <t>Физкультурная - 2015 (бюджет): 1917997.50</t>
  </si>
  <si>
    <t>Физкультурная - 2015 (внебюджет):</t>
  </si>
  <si>
    <t>Оздоровительная - 2015 (бюджет): 400.00</t>
  </si>
  <si>
    <t>Оздоровительная - 2015 (внебюджет): 1013238.00</t>
  </si>
  <si>
    <t>Спортивная - 2015 (бюджет): 6632.50</t>
  </si>
  <si>
    <t>Спортивная - 2015 (внебюджет):</t>
  </si>
  <si>
    <t>Культурно-массовая - 2015 (бюджет): 1643466.00</t>
  </si>
  <si>
    <t>Культурно-массовая - 2015 (внебюджет):</t>
  </si>
  <si>
    <t>Студенческое самоуправление - 2015 (бюджет): 525632.00</t>
  </si>
  <si>
    <t>Студенческое самоуправление - 2015 (внебюджет):</t>
  </si>
  <si>
    <t>Сумма, руб.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</si>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</sst>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0" borderId="1" xfId="0" applyNumberFormat="1" applyBorder="1"/>
    <xf numFmtId="166" fontId="0" fillId="0" borderId="1" xfId="0" applyNumberFormat="1" applyBorder="1"/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/>
    <xf numFmtId="0" fontId="0" fillId="4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workbookViewId="0">
      <selection activeCell="C22" sqref="C22"/>
    </sheetView>
  </sheetViews>
  <sheetFormatPr defaultRowHeight="15" x14ac:dyDescent="0.25"/>
  <cols>
    <col min="2" max="2" width="55.42578125" bestFit="1" customWidth="1"/>
    <col min="3" max="3" width="12" customWidth="1"/>
    <col min="4" max="4" width="10.5703125" customWidth="1"/>
  </cols>
  <sheetData>
    <row r="2" spans="2:4" x14ac:dyDescent="0.25">
      <c r="B2" s="8" t="s">
        <v>10</v>
      </c>
      <c r="C2" s="9" t="s">
        <v>25</v>
      </c>
      <c r="D2" s="9" t="s">
        <v>26</v>
      </c>
    </row>
    <row r="3" spans="2:4" x14ac:dyDescent="0.25">
      <c r="B3" s="1" t="s">
        <v>0</v>
      </c>
      <c r="C3" s="1">
        <v>959800</v>
      </c>
      <c r="D3" s="7">
        <f>PRODUCT(C3,100,1/$C$9)</f>
        <v>10.435046628790595</v>
      </c>
    </row>
    <row r="4" spans="2:4" x14ac:dyDescent="0.25">
      <c r="B4" s="1" t="s">
        <v>2</v>
      </c>
      <c r="C4" s="1">
        <v>105398</v>
      </c>
      <c r="D4" s="7">
        <f t="shared" ref="D4:D9" si="0">PRODUCT(C4,100,1/$C$9)</f>
        <v>1.1458981502201198</v>
      </c>
    </row>
    <row r="5" spans="2:4" x14ac:dyDescent="0.25">
      <c r="B5" s="1" t="s">
        <v>4</v>
      </c>
      <c r="C5" s="1">
        <v>2007231.15</v>
      </c>
      <c r="D5" s="7">
        <f t="shared" si="0"/>
        <v>21.822828344458184</v>
      </c>
    </row>
    <row r="6" spans="2:4" x14ac:dyDescent="0.25">
      <c r="B6" s="1" t="s">
        <v>6</v>
      </c>
      <c r="C6" s="1">
        <v>38100.46</v>
      </c>
      <c r="D6" s="7">
        <f t="shared" si="0"/>
        <v>0.41423221158404966</v>
      </c>
    </row>
    <row r="7" spans="2:4" x14ac:dyDescent="0.25">
      <c r="B7" s="1" t="s">
        <v>8</v>
      </c>
      <c r="C7" s="1">
        <v>401021</v>
      </c>
      <c r="D7" s="7">
        <f t="shared" si="0"/>
        <v>4.3599425235718199</v>
      </c>
    </row>
    <row r="8" spans="2:4" x14ac:dyDescent="0.25">
      <c r="B8" s="1" t="s">
        <v>14</v>
      </c>
      <c r="C8" s="1">
        <v>5686300</v>
      </c>
      <c r="D8" s="7">
        <f t="shared" si="0"/>
        <v>61.822052141375238</v>
      </c>
    </row>
    <row r="9" spans="2:4" x14ac:dyDescent="0.25">
      <c r="B9" s="2" t="s">
        <v>12</v>
      </c>
      <c r="C9" s="1">
        <f>SUM(C3:C8)</f>
        <v>9197850.6099999994</v>
      </c>
      <c r="D9" s="7">
        <f t="shared" si="0"/>
        <v>100</v>
      </c>
    </row>
    <row r="11" spans="2:4" x14ac:dyDescent="0.25">
      <c r="B11" s="10" t="s">
        <v>11</v>
      </c>
      <c r="C11" s="11" t="s">
        <v>25</v>
      </c>
      <c r="D11" s="12" t="s">
        <v>26</v>
      </c>
    </row>
    <row r="12" spans="2:4" x14ac:dyDescent="0.25">
      <c r="B12" s="1" t="s">
        <v>1</v>
      </c>
      <c r="C12" s="1">
        <v>0</v>
      </c>
      <c r="D12" s="7">
        <f>PRODUCT(C12,100,1/$C$17)</f>
        <v>0</v>
      </c>
    </row>
    <row r="13" spans="2:4" x14ac:dyDescent="0.25">
      <c r="B13" s="1" t="s">
        <v>3</v>
      </c>
      <c r="C13" s="1">
        <v>1549640</v>
      </c>
      <c r="D13" s="7">
        <f t="shared" ref="D13:D17" si="1">PRODUCT(C13,100,1/$C$17)</f>
        <v>83.735356417239444</v>
      </c>
    </row>
    <row r="14" spans="2:4" x14ac:dyDescent="0.25">
      <c r="B14" s="1" t="s">
        <v>5</v>
      </c>
      <c r="C14" s="1">
        <v>301000</v>
      </c>
      <c r="D14" s="7">
        <f t="shared" si="1"/>
        <v>16.264643582760559</v>
      </c>
    </row>
    <row r="15" spans="2:4" x14ac:dyDescent="0.25">
      <c r="B15" s="1" t="s">
        <v>7</v>
      </c>
      <c r="C15" s="1">
        <v>0</v>
      </c>
      <c r="D15" s="7">
        <f t="shared" si="1"/>
        <v>0</v>
      </c>
    </row>
    <row r="16" spans="2:4" x14ac:dyDescent="0.25">
      <c r="B16" s="1" t="s">
        <v>9</v>
      </c>
      <c r="C16" s="1">
        <v>0</v>
      </c>
      <c r="D16" s="7">
        <f t="shared" si="1"/>
        <v>0</v>
      </c>
    </row>
    <row r="17" spans="2:4" x14ac:dyDescent="0.25">
      <c r="B17" s="2" t="s">
        <v>12</v>
      </c>
      <c r="C17" s="1">
        <f>SUM(C12:C16)</f>
        <v>1850640</v>
      </c>
      <c r="D17" s="7">
        <f t="shared" si="1"/>
        <v>100</v>
      </c>
    </row>
    <row r="19" spans="2:4" x14ac:dyDescent="0.25">
      <c r="B19" s="4" t="s">
        <v>13</v>
      </c>
      <c r="C19" s="5"/>
    </row>
    <row r="20" spans="2:4" x14ac:dyDescent="0.25">
      <c r="B20" s="1"/>
      <c r="C20" s="1">
        <f>SUM(C9,C17)</f>
        <v>11048490.609999999</v>
      </c>
    </row>
  </sheetData>
  <mergeCells count="1">
    <mergeCell ref="B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0"/>
  <sheetViews>
    <sheetView tabSelected="1" workbookViewId="0">
      <selection activeCell="I18" sqref="I18"/>
    </sheetView>
  </sheetViews>
  <sheetFormatPr defaultRowHeight="15" x14ac:dyDescent="0.25"/>
  <cols>
    <col min="2" max="2" width="55.42578125" bestFit="1" customWidth="1"/>
    <col min="3" max="3" width="11.5703125" bestFit="1" customWidth="1"/>
    <col min="10" max="10" width="16.28515625" customWidth="1"/>
  </cols>
  <sheetData>
    <row r="2" spans="2:4" x14ac:dyDescent="0.25">
      <c r="B2" s="8" t="s">
        <v>10</v>
      </c>
      <c r="C2" s="9" t="s">
        <v>25</v>
      </c>
      <c r="D2" s="9" t="s">
        <v>26</v>
      </c>
    </row>
    <row r="3" spans="2:4" x14ac:dyDescent="0.25">
      <c r="B3" s="1" t="s">
        <v>15</v>
      </c>
      <c r="C3" s="3">
        <v>1397997.5</v>
      </c>
      <c r="D3" s="7">
        <f>PRODUCT(C3,100,1/$C$9)</f>
        <v>11.655682680725102</v>
      </c>
    </row>
    <row r="4" spans="2:4" x14ac:dyDescent="0.25">
      <c r="B4" s="1" t="s">
        <v>17</v>
      </c>
      <c r="C4" s="3">
        <v>400</v>
      </c>
      <c r="D4" s="6">
        <f t="shared" ref="D4:D9" si="0">PRODUCT(C4,100,1/$C$9)</f>
        <v>3.3349652429922375E-3</v>
      </c>
    </row>
    <row r="5" spans="2:4" x14ac:dyDescent="0.25">
      <c r="B5" s="1" t="s">
        <v>19</v>
      </c>
      <c r="C5" s="3">
        <v>526632.5</v>
      </c>
      <c r="D5" s="7">
        <f t="shared" si="0"/>
        <v>4.390752708325274</v>
      </c>
    </row>
    <row r="6" spans="2:4" x14ac:dyDescent="0.25">
      <c r="B6" s="1" t="s">
        <v>21</v>
      </c>
      <c r="C6" s="3">
        <v>1643466</v>
      </c>
      <c r="D6" s="7">
        <f t="shared" si="0"/>
        <v>13.702254970098702</v>
      </c>
    </row>
    <row r="7" spans="2:4" x14ac:dyDescent="0.25">
      <c r="B7" s="1" t="s">
        <v>23</v>
      </c>
      <c r="C7" s="3">
        <v>525632</v>
      </c>
      <c r="D7" s="7">
        <f t="shared" si="0"/>
        <v>4.38241112651124</v>
      </c>
    </row>
    <row r="8" spans="2:4" x14ac:dyDescent="0.25">
      <c r="B8" s="1" t="s">
        <v>14</v>
      </c>
      <c r="C8" s="3">
        <v>7900000</v>
      </c>
      <c r="D8" s="7">
        <f t="shared" si="0"/>
        <v>65.865563549096692</v>
      </c>
    </row>
    <row r="9" spans="2:4" x14ac:dyDescent="0.25">
      <c r="B9" s="2" t="s">
        <v>12</v>
      </c>
      <c r="C9" s="3">
        <f>SUM(C3:C8)</f>
        <v>11994128</v>
      </c>
      <c r="D9" s="7">
        <f t="shared" si="0"/>
        <v>100</v>
      </c>
    </row>
    <row r="11" spans="2:4" x14ac:dyDescent="0.25">
      <c r="B11" s="10" t="s">
        <v>11</v>
      </c>
      <c r="C11" s="11" t="s">
        <v>25</v>
      </c>
      <c r="D11" s="12" t="s">
        <v>26</v>
      </c>
    </row>
    <row r="12" spans="2:4" x14ac:dyDescent="0.25">
      <c r="B12" s="1" t="s">
        <v>16</v>
      </c>
      <c r="C12" s="1">
        <v>0</v>
      </c>
      <c r="D12" s="7">
        <f>PRODUCT(C12,100,1/$C$17)</f>
        <v>0</v>
      </c>
    </row>
    <row r="13" spans="2:4" x14ac:dyDescent="0.25">
      <c r="B13" s="1" t="s">
        <v>18</v>
      </c>
      <c r="C13" s="1">
        <v>1013238</v>
      </c>
      <c r="D13" s="7">
        <f t="shared" ref="D13:D17" si="1">PRODUCT(C13,100,1/$C$17)</f>
        <v>100</v>
      </c>
    </row>
    <row r="14" spans="2:4" x14ac:dyDescent="0.25">
      <c r="B14" s="1" t="s">
        <v>20</v>
      </c>
      <c r="C14" s="1">
        <v>0</v>
      </c>
      <c r="D14" s="7">
        <f t="shared" si="1"/>
        <v>0</v>
      </c>
    </row>
    <row r="15" spans="2:4" x14ac:dyDescent="0.25">
      <c r="B15" s="1" t="s">
        <v>22</v>
      </c>
      <c r="C15" s="1">
        <v>0</v>
      </c>
      <c r="D15" s="7">
        <f t="shared" si="1"/>
        <v>0</v>
      </c>
    </row>
    <row r="16" spans="2:4" x14ac:dyDescent="0.25">
      <c r="B16" s="1" t="s">
        <v>24</v>
      </c>
      <c r="C16" s="1">
        <v>0</v>
      </c>
      <c r="D16" s="7">
        <f t="shared" si="1"/>
        <v>0</v>
      </c>
    </row>
    <row r="17" spans="2:4" x14ac:dyDescent="0.25">
      <c r="B17" s="2" t="s">
        <v>12</v>
      </c>
      <c r="C17" s="3">
        <f>SUM(C11:C16)</f>
        <v>1013238</v>
      </c>
      <c r="D17" s="7">
        <f t="shared" si="1"/>
        <v>100</v>
      </c>
    </row>
    <row r="19" spans="2:4" x14ac:dyDescent="0.25">
      <c r="B19" s="4" t="s">
        <v>13</v>
      </c>
      <c r="C19" s="5"/>
    </row>
    <row r="20" spans="2:4" x14ac:dyDescent="0.25">
      <c r="B20" s="1"/>
      <c r="C20" s="3">
        <f>SUM(C9,C17)</f>
        <v>13007366</v>
      </c>
    </row>
  </sheetData>
  <mergeCells count="1"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</vt:lpstr>
      <vt:lpstr>2015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2015-12-14T05:14:16Z</dcterms:modified>
</cp:coreProperties>
</file>