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2435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8" i="1" l="1"/>
  <c r="E8" i="1" l="1"/>
  <c r="L4" i="1"/>
  <c r="L3" i="1"/>
  <c r="K4" i="1"/>
  <c r="K3" i="1"/>
  <c r="L5" i="1" s="1"/>
  <c r="J4" i="1"/>
  <c r="J3" i="1"/>
  <c r="I4" i="1"/>
  <c r="I3" i="1"/>
  <c r="H4" i="1"/>
  <c r="H3" i="1"/>
  <c r="G3" i="1"/>
  <c r="G4" i="1"/>
  <c r="F5" i="1"/>
  <c r="F4" i="1"/>
  <c r="F3" i="1"/>
  <c r="E5" i="1"/>
  <c r="E4" i="1"/>
  <c r="E3" i="1"/>
  <c r="C5" i="1"/>
  <c r="D5" i="1"/>
  <c r="B5" i="1"/>
</calcChain>
</file>

<file path=xl/sharedStrings.xml><?xml version="1.0" encoding="utf-8"?>
<sst xmlns="http://schemas.openxmlformats.org/spreadsheetml/2006/main" count="24" uniqueCount="16">
  <si>
    <t>Вакцинированы</t>
  </si>
  <si>
    <t>Невакцинированы</t>
  </si>
  <si>
    <t>Всего</t>
  </si>
  <si>
    <t>число вакцинированных</t>
  </si>
  <si>
    <t>не заболело</t>
  </si>
  <si>
    <t>заболело</t>
  </si>
  <si>
    <t>Фактические числа(ф)</t>
  </si>
  <si>
    <t>Ожидаемые числа(ф1)</t>
  </si>
  <si>
    <t>(ф-ф1)</t>
  </si>
  <si>
    <t>(ф-ф1)^2</t>
  </si>
  <si>
    <t>Сумма=</t>
  </si>
  <si>
    <t>(ф-ф1)^2/ф1</t>
  </si>
  <si>
    <t>хи-квадрат эмп.</t>
  </si>
  <si>
    <t>&gt;</t>
  </si>
  <si>
    <t>хи-квадрат крит.</t>
  </si>
  <si>
    <t>Нулевая гипотеза оказалась не состоятельна, следовательно, введение противогриппозной вакцины оказывает влияние на уровень заболеваемости гриппом.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</si>
</sst>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D15" sqref="D15"/>
    </sheetView>
  </sheetViews>
  <sheetFormatPr defaultRowHeight="15" x14ac:dyDescent="0.25"/>
  <cols>
    <col min="1" max="1" width="18.140625" bestFit="1" customWidth="1"/>
    <col min="2" max="2" width="12.85546875" customWidth="1"/>
    <col min="3" max="3" width="8.7109375" customWidth="1"/>
    <col min="4" max="4" width="9.7109375" bestFit="1" customWidth="1"/>
    <col min="6" max="6" width="9.7109375" bestFit="1" customWidth="1"/>
  </cols>
  <sheetData>
    <row r="1" spans="1:12" ht="48.75" customHeight="1" x14ac:dyDescent="0.25">
      <c r="A1" s="10"/>
      <c r="B1" s="4" t="s">
        <v>3</v>
      </c>
      <c r="C1" s="4" t="s">
        <v>6</v>
      </c>
      <c r="D1" s="4"/>
      <c r="E1" s="4" t="s">
        <v>7</v>
      </c>
      <c r="F1" s="4"/>
      <c r="G1" s="4" t="s">
        <v>8</v>
      </c>
      <c r="H1" s="4"/>
      <c r="I1" s="5" t="s">
        <v>9</v>
      </c>
      <c r="J1" s="5"/>
      <c r="K1" s="5" t="s">
        <v>11</v>
      </c>
      <c r="L1" s="5"/>
    </row>
    <row r="2" spans="1:12" x14ac:dyDescent="0.25">
      <c r="A2" s="11"/>
      <c r="B2" s="4"/>
      <c r="C2" s="3" t="s">
        <v>4</v>
      </c>
      <c r="D2" s="3" t="s">
        <v>5</v>
      </c>
      <c r="E2" s="3" t="s">
        <v>4</v>
      </c>
      <c r="F2" s="3" t="s">
        <v>5</v>
      </c>
      <c r="G2" s="3" t="s">
        <v>4</v>
      </c>
      <c r="H2" s="3" t="s">
        <v>5</v>
      </c>
      <c r="I2" s="3" t="s">
        <v>4</v>
      </c>
      <c r="J2" s="3" t="s">
        <v>5</v>
      </c>
      <c r="K2" s="3" t="s">
        <v>4</v>
      </c>
      <c r="L2" s="3" t="s">
        <v>5</v>
      </c>
    </row>
    <row r="3" spans="1:12" x14ac:dyDescent="0.25">
      <c r="A3" s="3" t="s">
        <v>0</v>
      </c>
      <c r="B3" s="3">
        <v>73</v>
      </c>
      <c r="C3" s="3">
        <v>54</v>
      </c>
      <c r="D3" s="3">
        <v>19</v>
      </c>
      <c r="E3" s="3">
        <f>C5*B3/B5</f>
        <v>47.372340425531917</v>
      </c>
      <c r="F3" s="3">
        <f>D5*B3/B5</f>
        <v>25.627659574468087</v>
      </c>
      <c r="G3" s="3">
        <f>C3-E3</f>
        <v>6.6276595744680833</v>
      </c>
      <c r="H3" s="3">
        <f>D3-F3</f>
        <v>-6.6276595744680868</v>
      </c>
      <c r="I3" s="3">
        <f>G3^2</f>
        <v>43.925871435038452</v>
      </c>
      <c r="J3" s="3">
        <f>H3^2</f>
        <v>43.925871435038502</v>
      </c>
      <c r="K3" s="3">
        <f>I3/E3</f>
        <v>0.92724722993344133</v>
      </c>
      <c r="L3" s="3">
        <f>J3/F3</f>
        <v>1.7140024553315147</v>
      </c>
    </row>
    <row r="4" spans="1:12" x14ac:dyDescent="0.25">
      <c r="A4" s="3" t="s">
        <v>1</v>
      </c>
      <c r="B4" s="3">
        <v>21</v>
      </c>
      <c r="C4" s="3">
        <v>7</v>
      </c>
      <c r="D4" s="3">
        <v>14</v>
      </c>
      <c r="E4" s="3">
        <f>C5*B4/B5</f>
        <v>13.627659574468085</v>
      </c>
      <c r="F4" s="3">
        <f>D5*B4/B5</f>
        <v>7.3723404255319149</v>
      </c>
      <c r="G4" s="8">
        <f>C4-E4</f>
        <v>-6.6276595744680851</v>
      </c>
      <c r="H4" s="8">
        <f>D4-F4</f>
        <v>6.6276595744680851</v>
      </c>
      <c r="I4" s="8">
        <f>G4^2</f>
        <v>43.925871435038481</v>
      </c>
      <c r="J4" s="8">
        <f>H4^2</f>
        <v>43.925871435038481</v>
      </c>
      <c r="K4" s="3">
        <f>I4/E4</f>
        <v>3.2232879897686315</v>
      </c>
      <c r="L4" s="3">
        <f>J4/F4</f>
        <v>5.9581990113905006</v>
      </c>
    </row>
    <row r="5" spans="1:12" x14ac:dyDescent="0.25">
      <c r="A5" s="3" t="s">
        <v>2</v>
      </c>
      <c r="B5" s="3">
        <f>SUM(B3:B4)</f>
        <v>94</v>
      </c>
      <c r="C5" s="3">
        <f t="shared" ref="C5:F5" si="0">SUM(C3:C4)</f>
        <v>61</v>
      </c>
      <c r="D5" s="3">
        <f t="shared" si="0"/>
        <v>33</v>
      </c>
      <c r="E5" s="3">
        <f t="shared" si="0"/>
        <v>61</v>
      </c>
      <c r="F5" s="6">
        <f t="shared" si="0"/>
        <v>33</v>
      </c>
      <c r="G5" s="6"/>
      <c r="H5" s="9"/>
      <c r="I5" s="9"/>
      <c r="J5" s="7"/>
      <c r="K5" s="7" t="s">
        <v>10</v>
      </c>
      <c r="L5" s="3">
        <f>SUM(K3:L4)</f>
        <v>11.822736686424088</v>
      </c>
    </row>
    <row r="7" spans="1:12" ht="45" x14ac:dyDescent="0.25">
      <c r="C7" s="1" t="s">
        <v>12</v>
      </c>
      <c r="E7" s="1" t="s">
        <v>14</v>
      </c>
    </row>
    <row r="8" spans="1:12" x14ac:dyDescent="0.25">
      <c r="C8">
        <f>SUM(K3:L4)</f>
        <v>11.822736686424088</v>
      </c>
      <c r="D8" s="2" t="s">
        <v>13</v>
      </c>
      <c r="E8">
        <f>_xlfn.CHISQ.INV.RT(0.05,1)</f>
        <v>3.8414588206941236</v>
      </c>
    </row>
    <row r="9" spans="1:12" x14ac:dyDescent="0.25">
      <c r="C9" t="s">
        <v>15</v>
      </c>
    </row>
  </sheetData>
  <mergeCells count="7">
    <mergeCell ref="A1:A2"/>
    <mergeCell ref="B1:B2"/>
    <mergeCell ref="C1:D1"/>
    <mergeCell ref="E1:F1"/>
    <mergeCell ref="G1:H1"/>
    <mergeCell ref="I1:J1"/>
    <mergeCell ref="K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</dc:creator>
  <cp:lastModifiedBy>Студент</cp:lastModifiedBy>
  <dcterms:created xsi:type="dcterms:W3CDTF">2019-04-25T06:55:54Z</dcterms:created>
  <dcterms:modified xsi:type="dcterms:W3CDTF">2019-04-25T07:18:53Z</dcterms:modified>
</cp:coreProperties>
</file>